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ssmf0\Downloads\"/>
    </mc:Choice>
  </mc:AlternateContent>
  <xr:revisionPtr revIDLastSave="0" documentId="8_{D93C7444-1A27-4410-B94E-5D4AC525F4FD}" xr6:coauthVersionLast="47" xr6:coauthVersionMax="47" xr10:uidLastSave="{00000000-0000-0000-0000-000000000000}"/>
  <workbookProtection workbookAlgorithmName="SHA-512" workbookHashValue="5EgnOAj5Re3PbAtbK9TTnU3PklE+21unVjPOiSJd+Poq2ZBAD+GAeFYbdGLj+WsVFBh1IXydevL1jW/rFsvTrg==" workbookSaltValue="MGIfPzWH4xJtQnuo6DsKOw==" workbookSpinCount="100000" lockStructure="1"/>
  <bookViews>
    <workbookView xWindow="28680" yWindow="-120" windowWidth="29040" windowHeight="16440" activeTab="1" xr2:uid="{E50A6912-CFC5-458B-95B9-16E92A48390F}"/>
  </bookViews>
  <sheets>
    <sheet name="Individual CI Asset" sheetId="3" r:id="rId1"/>
    <sheet name="Multiple CI Assets" sheetId="1" r:id="rId2"/>
    <sheet name="Ranking Input Tabl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3" l="1" a="1"/>
  <c r="I55" i="3" s="1"/>
  <c r="J55" i="3" s="1"/>
  <c r="I54" i="3" a="1"/>
  <c r="I54" i="3" s="1"/>
  <c r="J54" i="3" s="1"/>
  <c r="I53" i="3" a="1"/>
  <c r="I53" i="3" s="1"/>
  <c r="J53" i="3" s="1"/>
  <c r="I52" i="3" a="1"/>
  <c r="I52" i="3" s="1"/>
  <c r="J52" i="3" s="1"/>
  <c r="I51" i="3" a="1"/>
  <c r="I51" i="3" s="1"/>
  <c r="J51" i="3" s="1"/>
  <c r="I50" i="3" a="1"/>
  <c r="I50" i="3" s="1"/>
  <c r="J50" i="3" s="1"/>
  <c r="I49" i="3" a="1"/>
  <c r="I49" i="3" s="1"/>
  <c r="J49" i="3" s="1"/>
  <c r="I48" i="3" a="1"/>
  <c r="I48" i="3" s="1"/>
  <c r="J48" i="3" s="1"/>
  <c r="I47" i="3" a="1"/>
  <c r="I47" i="3" s="1"/>
  <c r="J47" i="3" s="1"/>
  <c r="I46" i="3" a="1"/>
  <c r="I46" i="3" s="1"/>
  <c r="J46" i="3" s="1"/>
  <c r="I43" i="3" a="1"/>
  <c r="I43" i="3" s="1"/>
  <c r="J43" i="3" s="1"/>
  <c r="I42" i="3" a="1"/>
  <c r="I42" i="3" s="1"/>
  <c r="J42" i="3" s="1"/>
  <c r="I41" i="3" a="1"/>
  <c r="I41" i="3" s="1"/>
  <c r="J41" i="3" s="1"/>
  <c r="I40" i="3" a="1"/>
  <c r="I40" i="3" s="1"/>
  <c r="J40" i="3" s="1"/>
  <c r="I39" i="3" a="1"/>
  <c r="I39" i="3" s="1"/>
  <c r="J39" i="3" s="1"/>
  <c r="I38" i="3" a="1"/>
  <c r="I38" i="3" s="1"/>
  <c r="J38" i="3" s="1"/>
  <c r="I37" i="3" a="1"/>
  <c r="I37" i="3" s="1"/>
  <c r="J37" i="3" s="1"/>
  <c r="I34" i="3" a="1"/>
  <c r="I34" i="3" s="1"/>
  <c r="J34" i="3" s="1"/>
  <c r="I33" i="3" a="1"/>
  <c r="I33" i="3" s="1"/>
  <c r="J33" i="3" s="1"/>
  <c r="I32" i="3" a="1"/>
  <c r="I32" i="3" s="1"/>
  <c r="J32" i="3" s="1"/>
  <c r="I31" i="3" a="1"/>
  <c r="I31" i="3" s="1"/>
  <c r="J31" i="3" s="1"/>
  <c r="I30" i="3" a="1"/>
  <c r="I30" i="3" s="1"/>
  <c r="J30" i="3" s="1"/>
  <c r="I29" i="3" a="1"/>
  <c r="I29" i="3" s="1"/>
  <c r="J29" i="3" s="1"/>
  <c r="I28" i="3" a="1"/>
  <c r="I28" i="3" s="1"/>
  <c r="J28" i="3" s="1"/>
  <c r="I27" i="3" a="1"/>
  <c r="I27" i="3" s="1"/>
  <c r="J27" i="3" s="1"/>
  <c r="I26" i="3" a="1"/>
  <c r="I26" i="3" s="1"/>
  <c r="J26" i="3" s="1"/>
  <c r="U48" i="1" a="1"/>
  <c r="U48" i="1" s="1"/>
  <c r="V48" i="1" s="1"/>
  <c r="Q48" i="1" a="1"/>
  <c r="Q48" i="1" s="1"/>
  <c r="R48" i="1" s="1"/>
  <c r="M48" i="1" a="1"/>
  <c r="M48" i="1" s="1"/>
  <c r="N48" i="1" s="1"/>
  <c r="I48" i="1" a="1"/>
  <c r="I48" i="1" s="1"/>
  <c r="E48" i="1" a="1"/>
  <c r="E48" i="1" s="1"/>
  <c r="F48" i="1" s="1"/>
  <c r="U39" i="1" a="1"/>
  <c r="U39" i="1" s="1"/>
  <c r="V39" i="1" s="1"/>
  <c r="Q39" i="1" a="1"/>
  <c r="Q39" i="1" s="1"/>
  <c r="R39" i="1" s="1"/>
  <c r="M39" i="1" a="1"/>
  <c r="M39" i="1" s="1"/>
  <c r="N39" i="1" s="1"/>
  <c r="I39" i="1" a="1"/>
  <c r="I39" i="1" s="1"/>
  <c r="J39" i="1" s="1"/>
  <c r="E39" i="1" a="1"/>
  <c r="E39" i="1" s="1"/>
  <c r="F39" i="1" s="1"/>
  <c r="U28" i="1" a="1"/>
  <c r="U28" i="1" s="1"/>
  <c r="V28" i="1" s="1"/>
  <c r="Q28" i="1" a="1"/>
  <c r="Q28" i="1" s="1"/>
  <c r="R28" i="1" s="1"/>
  <c r="M28" i="1" a="1"/>
  <c r="M28" i="1" s="1"/>
  <c r="N28" i="1" s="1"/>
  <c r="I28" i="1" a="1"/>
  <c r="I28" i="1" s="1"/>
  <c r="J28" i="1" s="1"/>
  <c r="E28" i="1" a="1"/>
  <c r="E28" i="1" s="1"/>
  <c r="F28" i="1" s="1"/>
  <c r="U18" i="1" a="1"/>
  <c r="U18" i="1" s="1"/>
  <c r="V18" i="1" s="1"/>
  <c r="Q18" i="1" a="1"/>
  <c r="Q18" i="1" s="1"/>
  <c r="R18" i="1" s="1"/>
  <c r="M18" i="1" a="1"/>
  <c r="M18" i="1" s="1"/>
  <c r="N18" i="1" s="1"/>
  <c r="I18" i="1" a="1"/>
  <c r="I18" i="1" s="1"/>
  <c r="J18" i="1" s="1"/>
  <c r="E18" i="1" a="1"/>
  <c r="E18" i="1" s="1"/>
  <c r="F18" i="1" s="1"/>
  <c r="E13" i="1" a="1"/>
  <c r="E13" i="1" s="1"/>
  <c r="F13" i="1" s="1"/>
  <c r="U13" i="1" a="1"/>
  <c r="U13" i="1" s="1"/>
  <c r="V13" i="1" s="1"/>
  <c r="Q13" i="1" a="1"/>
  <c r="Q13" i="1" s="1"/>
  <c r="R13" i="1" s="1"/>
  <c r="M13" i="1" a="1"/>
  <c r="M13" i="1" s="1"/>
  <c r="N13" i="1" s="1"/>
  <c r="I13" i="1" a="1"/>
  <c r="I13" i="1" s="1"/>
  <c r="J13" i="1" s="1"/>
  <c r="I16" i="3" a="1"/>
  <c r="I16" i="3" s="1"/>
  <c r="J16" i="3" s="1"/>
  <c r="I13" i="3" a="1"/>
  <c r="I13" i="3" s="1"/>
  <c r="J13" i="3" s="1"/>
  <c r="I12" i="3" a="1"/>
  <c r="I12" i="3" s="1"/>
  <c r="J12" i="3" s="1"/>
  <c r="I11" i="3" a="1"/>
  <c r="I11" i="3" s="1"/>
  <c r="J11" i="3" s="1"/>
  <c r="I23" i="3" a="1"/>
  <c r="I23" i="3" s="1"/>
  <c r="J23" i="3" s="1"/>
  <c r="I22" i="3" a="1"/>
  <c r="I22" i="3" s="1"/>
  <c r="J22" i="3" s="1"/>
  <c r="I21" i="3" a="1"/>
  <c r="I21" i="3" s="1"/>
  <c r="J21" i="3" s="1"/>
  <c r="I20" i="3" a="1"/>
  <c r="I20" i="3" s="1"/>
  <c r="J20" i="3" s="1"/>
  <c r="I19" i="3" a="1"/>
  <c r="I19" i="3" s="1"/>
  <c r="J19" i="3" s="1"/>
  <c r="I18" i="3" a="1"/>
  <c r="I18" i="3" s="1"/>
  <c r="J18" i="3" s="1"/>
  <c r="I17" i="3" a="1"/>
  <c r="I17" i="3" s="1"/>
  <c r="J17" i="3" s="1"/>
  <c r="X48" i="1" l="1"/>
  <c r="J48" i="1"/>
  <c r="X28" i="1"/>
  <c r="Y28" i="1" s="1"/>
  <c r="X39" i="1"/>
  <c r="Y39" i="1" s="1"/>
  <c r="X18" i="1"/>
  <c r="Y18" i="1" s="1"/>
  <c r="X13" i="1"/>
  <c r="Y13" i="1" s="1"/>
  <c r="Y4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<sst xmlns="http://schemas.openxmlformats.org/spreadsheetml/2006/main" count="190" uniqueCount="66">
  <si>
    <t>Instructions:</t>
  </si>
  <si>
    <t>Using this sheet, a locality can assess the potential impact of the loss of a single CI asset.
•Select the CI Sector and Subsector asset.
•In the User Input Fields section,  you can enter No Impact, Low, Medium, or High, or use the dropdown menu.
•Once the data input is complete, the Relative Risk column will automatically calculate.</t>
  </si>
  <si>
    <t>User Input Fields</t>
  </si>
  <si>
    <t>Relative Risk</t>
  </si>
  <si>
    <t>Asset 
Vulnerability</t>
  </si>
  <si>
    <t>Impacts</t>
  </si>
  <si>
    <t>CI Sector</t>
  </si>
  <si>
    <t>CI Subsector</t>
  </si>
  <si>
    <t>Outage Duration</t>
  </si>
  <si>
    <t>Community Lifelines</t>
  </si>
  <si>
    <t>Interdependency</t>
  </si>
  <si>
    <t xml:space="preserve">Financial </t>
  </si>
  <si>
    <t>Financial Institutions</t>
  </si>
  <si>
    <t>Banking and Finance</t>
  </si>
  <si>
    <t>Banking and Credit</t>
  </si>
  <si>
    <t>Securities, Commodities, or Financial Investment</t>
  </si>
  <si>
    <t>Insurance Company</t>
  </si>
  <si>
    <t>Energy</t>
  </si>
  <si>
    <t>Electricity</t>
  </si>
  <si>
    <t>Petroleum</t>
  </si>
  <si>
    <t>Natural Gas</t>
  </si>
  <si>
    <t>Coal</t>
  </si>
  <si>
    <t>Ethanol</t>
  </si>
  <si>
    <t>Biodiesel</t>
  </si>
  <si>
    <t>Hydrogen</t>
  </si>
  <si>
    <t>Energy Regulatory, Oversight, or Industry Organization</t>
  </si>
  <si>
    <t>Telecommunications</t>
  </si>
  <si>
    <t>Communications</t>
  </si>
  <si>
    <t>Wired communication</t>
  </si>
  <si>
    <t>Wireless communication</t>
  </si>
  <si>
    <t>Satellite communication</t>
  </si>
  <si>
    <t>Internet</t>
  </si>
  <si>
    <t>Information services</t>
  </si>
  <si>
    <t>Next Generation Network</t>
  </si>
  <si>
    <t>Communications Regulatory, Oversight, or Industry Organization</t>
  </si>
  <si>
    <t>Telecomm Hotel</t>
  </si>
  <si>
    <t>Other communication facility</t>
  </si>
  <si>
    <t>Transportation</t>
  </si>
  <si>
    <t>Aviation</t>
  </si>
  <si>
    <t>Railroad</t>
  </si>
  <si>
    <t>Road</t>
  </si>
  <si>
    <t>Maritime</t>
  </si>
  <si>
    <t>Mass Transit</t>
  </si>
  <si>
    <t>Pipeline</t>
  </si>
  <si>
    <t>Transportation Regulatory, Oversight, or Industry Organization</t>
  </si>
  <si>
    <t>Water / Wastewater</t>
  </si>
  <si>
    <t>Water</t>
  </si>
  <si>
    <t>Raw water supply</t>
  </si>
  <si>
    <t>Raw water transmission</t>
  </si>
  <si>
    <t>Raw water storage</t>
  </si>
  <si>
    <t>Water treatment facility</t>
  </si>
  <si>
    <t>Treated (finished) water storage</t>
  </si>
  <si>
    <t>Treated water distribution system</t>
  </si>
  <si>
    <t>Treated water monitoring system</t>
  </si>
  <si>
    <t>Treated water distribution control center</t>
  </si>
  <si>
    <t>Wastewater facility</t>
  </si>
  <si>
    <t>Water regulatory, oversight, or industry organization</t>
  </si>
  <si>
    <t>Using this sheet, a locality can assess the potential impact of the loss of multiple CI assets.
•Select the CI Sector and Subsector asset.
•In the User Input Fields section,  you can enterNo Impact, Low, Medium, or High, or use the dropdown menu.
•Once the data input is complete, the Relative Risk  column will automatically calculate.</t>
  </si>
  <si>
    <t xml:space="preserve">Relative Risk </t>
  </si>
  <si>
    <t>h</t>
  </si>
  <si>
    <t>Number</t>
  </si>
  <si>
    <t>Ranking</t>
  </si>
  <si>
    <t>No Impact</t>
  </si>
  <si>
    <t>Low</t>
  </si>
  <si>
    <t>Medium</t>
  </si>
  <si>
    <t>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</si>
</sst>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b/>
      <sz val="11"/>
      <color theme="1"/>
      <name val="Segoe UI"/>
      <family val="2"/>
    </font>
    <font>
      <sz val="11"/>
      <color theme="1"/>
      <name val="Segoe UI"/>
      <family val="2"/>
    </font>
    <font>
      <b/>
      <sz val="10"/>
      <color theme="2"/>
      <name val="Segoe UI"/>
      <family val="2"/>
    </font>
    <font>
      <b/>
      <sz val="14"/>
      <color theme="1"/>
      <name val="Segoe UI"/>
      <family val="2"/>
    </font>
    <font>
      <sz val="11"/>
      <color rgb="FF000000"/>
      <name val="Segoe UI"/>
      <family val="2"/>
    </font>
    <font>
      <b/>
      <sz val="11"/>
      <color rgb="FF000000"/>
      <name val="Segoe UI"/>
      <family val="2"/>
    </font>
    <font>
      <b/>
      <sz val="11"/>
      <color theme="2"/>
      <name val="Aptos Narrow"/>
      <family val="2"/>
      <scheme val="minor"/>
    </font>
  </fonts>
  <fills count="16">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5"/>
        <bgColor indexed="64"/>
      </patternFill>
    </fill>
    <fill>
      <patternFill patternType="solid">
        <fgColor theme="1" tint="0.499984740745262"/>
        <bgColor indexed="64"/>
      </patternFill>
    </fill>
    <fill>
      <patternFill patternType="solid">
        <fgColor rgb="FFD3D4D5"/>
        <bgColor indexed="64"/>
      </patternFill>
    </fill>
    <fill>
      <patternFill patternType="solid">
        <fgColor rgb="FF0070C0"/>
        <bgColor indexed="64"/>
      </patternFill>
    </fill>
    <fill>
      <patternFill patternType="solid">
        <fgColor rgb="FF00B050"/>
        <bgColor indexed="64"/>
      </patternFill>
    </fill>
    <fill>
      <patternFill patternType="solid">
        <fgColor rgb="FFFFC000"/>
        <bgColor indexed="64"/>
      </patternFill>
    </fill>
  </fills>
  <borders count="28">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rgb="FFFFFFFF"/>
      </right>
      <top style="medium">
        <color rgb="FFFFFFFF"/>
      </top>
      <bottom style="medium">
        <color rgb="FFFFFFFF"/>
      </bottom>
      <diagonal/>
    </border>
    <border>
      <left/>
      <right style="medium">
        <color rgb="FFFFFFFF"/>
      </right>
      <top/>
      <bottom style="medium">
        <color rgb="FFFFFFFF"/>
      </bottom>
      <diagonal/>
    </border>
    <border>
      <left/>
      <right/>
      <top style="medium">
        <color rgb="FFFFFFFF"/>
      </top>
      <bottom style="medium">
        <color rgb="FFFFFFFF"/>
      </bottom>
      <diagonal/>
    </border>
    <border>
      <left/>
      <right/>
      <top/>
      <bottom style="medium">
        <color rgb="FFFFFFFF"/>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84">
    <xf numFmtId="0" fontId="0" fillId="0" borderId="0" xfId="0"/>
    <xf numFmtId="0" fontId="3" fillId="0" borderId="0" xfId="0" applyFont="1" applyProtection="1">
      <protection locked="0"/>
    </xf>
    <xf numFmtId="0" fontId="2" fillId="2" borderId="0" xfId="0" applyFont="1" applyFill="1" applyAlignment="1" applyProtection="1">
      <alignment horizontal="left" vertical="center"/>
      <protection locked="0"/>
    </xf>
    <xf numFmtId="0" fontId="2" fillId="0" borderId="0" xfId="0" applyFont="1" applyProtection="1">
      <protection locked="0"/>
    </xf>
    <xf numFmtId="0" fontId="3" fillId="3" borderId="0" xfId="0" applyFont="1" applyFill="1" applyProtection="1">
      <protection locked="0"/>
    </xf>
    <xf numFmtId="0" fontId="3" fillId="8" borderId="0" xfId="0" applyFont="1" applyFill="1" applyProtection="1">
      <protection locked="0"/>
    </xf>
    <xf numFmtId="0" fontId="3" fillId="6" borderId="0" xfId="0" applyFont="1" applyFill="1" applyProtection="1">
      <protection locked="0"/>
    </xf>
    <xf numFmtId="0" fontId="3" fillId="7" borderId="0" xfId="0" applyFont="1" applyFill="1" applyProtection="1">
      <protection locked="0"/>
    </xf>
    <xf numFmtId="0" fontId="3" fillId="5" borderId="0" xfId="0" applyFont="1" applyFill="1" applyProtection="1">
      <protection locked="0"/>
    </xf>
    <xf numFmtId="0" fontId="5" fillId="0" borderId="0" xfId="0" applyFont="1" applyProtection="1">
      <protection locked="0"/>
    </xf>
    <xf numFmtId="1" fontId="3" fillId="0" borderId="13" xfId="0" applyNumberFormat="1" applyFont="1" applyBorder="1" applyAlignment="1" applyProtection="1">
      <alignment horizontal="center" wrapText="1"/>
      <protection locked="0"/>
    </xf>
    <xf numFmtId="1" fontId="3" fillId="0" borderId="4" xfId="0" applyNumberFormat="1" applyFont="1" applyBorder="1" applyAlignment="1" applyProtection="1">
      <alignment horizontal="center" wrapText="1"/>
      <protection locked="0"/>
    </xf>
    <xf numFmtId="0" fontId="2" fillId="4" borderId="6"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3" fillId="0" borderId="0" xfId="0" applyFont="1" applyAlignment="1" applyProtection="1">
      <alignment vertical="top" wrapText="1"/>
      <protection locked="0"/>
    </xf>
    <xf numFmtId="0" fontId="0" fillId="0" borderId="0" xfId="0" applyProtection="1">
      <protection locked="0"/>
    </xf>
    <xf numFmtId="0" fontId="6" fillId="0" borderId="10" xfId="0" applyFont="1" applyBorder="1" applyAlignment="1">
      <alignment horizontal="justify" vertical="center" wrapText="1"/>
    </xf>
    <xf numFmtId="0" fontId="7" fillId="0" borderId="12" xfId="0" applyFont="1" applyBorder="1" applyAlignment="1">
      <alignment horizontal="justify" vertical="center" wrapText="1"/>
    </xf>
    <xf numFmtId="0" fontId="6" fillId="12" borderId="10" xfId="0" applyFont="1" applyFill="1" applyBorder="1" applyAlignment="1">
      <alignment horizontal="justify" vertical="center" wrapText="1"/>
    </xf>
    <xf numFmtId="0" fontId="6" fillId="12" borderId="9" xfId="0" applyFont="1" applyFill="1" applyBorder="1" applyAlignment="1">
      <alignment horizontal="justify" vertical="center" wrapText="1"/>
    </xf>
    <xf numFmtId="0" fontId="7" fillId="13" borderId="11" xfId="0" applyFont="1" applyFill="1" applyBorder="1" applyAlignment="1">
      <alignment horizontal="justify" vertical="center" wrapText="1"/>
    </xf>
    <xf numFmtId="0" fontId="7" fillId="14" borderId="12" xfId="0" applyFont="1" applyFill="1" applyBorder="1" applyAlignment="1">
      <alignment horizontal="justify" vertical="center" wrapText="1"/>
    </xf>
    <xf numFmtId="0" fontId="7" fillId="4" borderId="12" xfId="0" applyFont="1" applyFill="1" applyBorder="1" applyAlignment="1">
      <alignment horizontal="justify" vertical="center" wrapText="1"/>
    </xf>
    <xf numFmtId="0" fontId="7" fillId="15" borderId="12" xfId="0" applyFont="1" applyFill="1" applyBorder="1" applyAlignment="1">
      <alignment horizontal="justify" vertical="center" wrapText="1"/>
    </xf>
    <xf numFmtId="0" fontId="1" fillId="11" borderId="7" xfId="0" applyFont="1" applyFill="1" applyBorder="1" applyAlignment="1" applyProtection="1">
      <alignment horizontal="center"/>
      <protection locked="0"/>
    </xf>
    <xf numFmtId="0" fontId="2" fillId="4" borderId="7" xfId="0" applyFont="1" applyFill="1" applyBorder="1" applyAlignment="1" applyProtection="1">
      <alignment horizontal="center" wrapText="1"/>
      <protection locked="0"/>
    </xf>
    <xf numFmtId="1" fontId="3" fillId="0" borderId="25" xfId="0" applyNumberFormat="1" applyFont="1" applyBorder="1" applyAlignment="1" applyProtection="1">
      <alignment horizontal="center" wrapText="1"/>
      <protection locked="0"/>
    </xf>
    <xf numFmtId="1" fontId="3" fillId="0" borderId="6" xfId="0" applyNumberFormat="1" applyFont="1" applyBorder="1" applyAlignment="1" applyProtection="1">
      <alignment horizontal="center" wrapText="1"/>
      <protection locked="0"/>
    </xf>
    <xf numFmtId="0" fontId="2" fillId="10" borderId="26" xfId="0" applyFont="1" applyFill="1" applyBorder="1" applyAlignment="1" applyProtection="1">
      <alignment horizontal="center"/>
      <protection locked="0"/>
    </xf>
    <xf numFmtId="0" fontId="2" fillId="10" borderId="5" xfId="0" applyFont="1" applyFill="1" applyBorder="1" applyAlignment="1" applyProtection="1">
      <alignment horizontal="center"/>
      <protection locked="0"/>
    </xf>
    <xf numFmtId="0" fontId="3" fillId="9" borderId="0" xfId="0" applyFont="1" applyFill="1" applyProtection="1">
      <protection locked="0"/>
    </xf>
    <xf numFmtId="1" fontId="3" fillId="9" borderId="27" xfId="0" applyNumberFormat="1" applyFont="1" applyFill="1" applyBorder="1" applyAlignment="1">
      <alignment horizontal="center" vertical="center" wrapText="1"/>
    </xf>
    <xf numFmtId="1" fontId="3" fillId="9" borderId="24" xfId="0" applyNumberFormat="1" applyFont="1" applyFill="1" applyBorder="1" applyAlignment="1">
      <alignment horizontal="center" vertical="center" wrapText="1"/>
    </xf>
    <xf numFmtId="1" fontId="3" fillId="9" borderId="23" xfId="0" applyNumberFormat="1" applyFont="1" applyFill="1" applyBorder="1" applyAlignment="1">
      <alignment horizontal="center" vertical="center" wrapText="1"/>
    </xf>
    <xf numFmtId="0" fontId="3" fillId="0" borderId="0" xfId="0" applyFont="1"/>
    <xf numFmtId="0" fontId="2" fillId="3" borderId="8" xfId="0" applyFont="1" applyFill="1" applyBorder="1" applyAlignment="1">
      <alignment horizontal="center"/>
    </xf>
    <xf numFmtId="0" fontId="1" fillId="11" borderId="8" xfId="0" applyFont="1" applyFill="1" applyBorder="1" applyAlignment="1">
      <alignment horizontal="center"/>
    </xf>
    <xf numFmtId="0" fontId="2" fillId="4" borderId="8" xfId="0" applyFont="1" applyFill="1" applyBorder="1" applyAlignment="1">
      <alignment horizontal="center" wrapText="1"/>
    </xf>
    <xf numFmtId="0" fontId="2" fillId="3" borderId="7" xfId="0" applyFont="1" applyFill="1" applyBorder="1" applyAlignment="1" applyProtection="1">
      <alignment horizontal="center"/>
      <protection locked="0"/>
    </xf>
    <xf numFmtId="0" fontId="2" fillId="4" borderId="8" xfId="0" applyFont="1" applyFill="1" applyBorder="1" applyAlignment="1" applyProtection="1">
      <alignment horizontal="center" wrapText="1"/>
      <protection locked="0"/>
    </xf>
    <xf numFmtId="0" fontId="0" fillId="0" borderId="0" xfId="0" applyProtection="1"/>
    <xf numFmtId="0" fontId="3" fillId="0" borderId="0" xfId="0" applyFont="1" applyProtection="1"/>
    <xf numFmtId="0" fontId="0" fillId="0" borderId="13" xfId="0" applyBorder="1" applyProtection="1"/>
    <xf numFmtId="0" fontId="3" fillId="0" borderId="13" xfId="0" applyFont="1" applyBorder="1" applyProtection="1"/>
    <xf numFmtId="0" fontId="3" fillId="0" borderId="0" xfId="0" applyFont="1" applyAlignment="1" applyProtection="1">
      <alignment horizontal="center" vertical="center"/>
    </xf>
    <xf numFmtId="1" fontId="3" fillId="0" borderId="4" xfId="0" applyNumberFormat="1" applyFont="1" applyBorder="1" applyAlignment="1" applyProtection="1">
      <alignment horizontal="center" wrapText="1"/>
    </xf>
    <xf numFmtId="1" fontId="3" fillId="0" borderId="13" xfId="0" applyNumberFormat="1" applyFont="1" applyBorder="1" applyAlignment="1" applyProtection="1">
      <alignment horizontal="center" wrapText="1"/>
    </xf>
    <xf numFmtId="0" fontId="8" fillId="9" borderId="0" xfId="0" applyFont="1" applyFill="1" applyAlignment="1" applyProtection="1">
      <alignment horizontal="center" wrapText="1"/>
    </xf>
    <xf numFmtId="0" fontId="2" fillId="10" borderId="24" xfId="0" applyFont="1" applyFill="1" applyBorder="1" applyAlignment="1" applyProtection="1">
      <alignment horizontal="center" vertical="center" wrapText="1"/>
      <protection locked="0"/>
    </xf>
    <xf numFmtId="0" fontId="2" fillId="10" borderId="23" xfId="0" applyFont="1" applyFill="1" applyBorder="1" applyAlignment="1" applyProtection="1">
      <alignment horizontal="center" vertical="center" wrapText="1"/>
      <protection locked="0"/>
    </xf>
    <xf numFmtId="0" fontId="1" fillId="11" borderId="22" xfId="0" applyFont="1" applyFill="1" applyBorder="1" applyAlignment="1" applyProtection="1">
      <alignment horizontal="center" vertical="center"/>
      <protection locked="0"/>
    </xf>
    <xf numFmtId="0" fontId="1" fillId="11" borderId="5" xfId="0" applyFont="1" applyFill="1" applyBorder="1" applyAlignment="1" applyProtection="1">
      <alignment horizontal="center" vertical="center"/>
      <protection locked="0"/>
    </xf>
    <xf numFmtId="0" fontId="1" fillId="11" borderId="1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3" fillId="8" borderId="20" xfId="0" applyFont="1" applyFill="1" applyBorder="1" applyAlignment="1" applyProtection="1">
      <alignment horizontal="left" vertical="top" wrapText="1"/>
      <protection locked="0"/>
    </xf>
    <xf numFmtId="0" fontId="3" fillId="8" borderId="15" xfId="0" applyFont="1" applyFill="1" applyBorder="1" applyAlignment="1" applyProtection="1">
      <alignment horizontal="left" vertical="top" wrapText="1"/>
      <protection locked="0"/>
    </xf>
    <xf numFmtId="0" fontId="3" fillId="8" borderId="21" xfId="0" applyFont="1" applyFill="1" applyBorder="1" applyAlignment="1" applyProtection="1">
      <alignment horizontal="left" vertical="top" wrapText="1"/>
      <protection locked="0"/>
    </xf>
    <xf numFmtId="0" fontId="3" fillId="8" borderId="16" xfId="0" applyFont="1" applyFill="1" applyBorder="1" applyAlignment="1" applyProtection="1">
      <alignment horizontal="left" vertical="top" wrapText="1"/>
      <protection locked="0"/>
    </xf>
    <xf numFmtId="0" fontId="3" fillId="8" borderId="22" xfId="0" applyFont="1" applyFill="1" applyBorder="1" applyAlignment="1" applyProtection="1">
      <alignment horizontal="left" vertical="top" wrapText="1"/>
      <protection locked="0"/>
    </xf>
    <xf numFmtId="0" fontId="3" fillId="8" borderId="14" xfId="0" applyFont="1" applyFill="1" applyBorder="1" applyAlignment="1" applyProtection="1">
      <alignment horizontal="left" vertical="top" wrapText="1"/>
      <protection locked="0"/>
    </xf>
    <xf numFmtId="0" fontId="2" fillId="10" borderId="20" xfId="0" applyFont="1" applyFill="1" applyBorder="1" applyAlignment="1" applyProtection="1">
      <alignment horizontal="center" wrapText="1"/>
      <protection locked="0"/>
    </xf>
    <xf numFmtId="0" fontId="2" fillId="10" borderId="15" xfId="0" applyFont="1" applyFill="1" applyBorder="1" applyAlignment="1" applyProtection="1">
      <alignment horizontal="center"/>
      <protection locked="0"/>
    </xf>
    <xf numFmtId="0" fontId="2" fillId="10" borderId="22" xfId="0" applyFont="1" applyFill="1" applyBorder="1" applyAlignment="1" applyProtection="1">
      <alignment horizontal="center"/>
      <protection locked="0"/>
    </xf>
    <xf numFmtId="0" fontId="2" fillId="10" borderId="14" xfId="0" applyFont="1" applyFill="1" applyBorder="1" applyAlignment="1" applyProtection="1">
      <alignment horizontal="center"/>
      <protection locked="0"/>
    </xf>
    <xf numFmtId="1" fontId="3" fillId="0" borderId="17" xfId="0" applyNumberFormat="1" applyFont="1" applyBorder="1" applyAlignment="1">
      <alignment horizontal="center" vertical="center" wrapText="1"/>
    </xf>
    <xf numFmtId="1" fontId="3" fillId="0" borderId="18" xfId="0" applyNumberFormat="1" applyFont="1" applyBorder="1" applyAlignment="1">
      <alignment horizontal="center" vertical="center" wrapText="1"/>
    </xf>
    <xf numFmtId="1" fontId="3" fillId="0" borderId="19" xfId="0" applyNumberFormat="1" applyFont="1" applyBorder="1" applyAlignment="1">
      <alignment horizontal="center" vertical="center" wrapText="1"/>
    </xf>
    <xf numFmtId="0" fontId="4" fillId="9" borderId="0" xfId="0" applyFont="1" applyFill="1" applyAlignment="1" applyProtection="1">
      <alignment horizontal="center" wrapText="1"/>
      <protection locked="0"/>
    </xf>
    <xf numFmtId="0" fontId="4" fillId="9" borderId="5" xfId="0" applyFont="1" applyFill="1" applyBorder="1" applyAlignment="1" applyProtection="1">
      <alignment horizontal="center" wrapText="1"/>
      <protection locked="0"/>
    </xf>
    <xf numFmtId="0" fontId="1" fillId="11" borderId="6" xfId="0" applyFont="1" applyFill="1" applyBorder="1" applyAlignment="1" applyProtection="1">
      <alignment horizontal="center"/>
      <protection locked="0"/>
    </xf>
    <xf numFmtId="0" fontId="1" fillId="11" borderId="8" xfId="0" applyFont="1" applyFill="1" applyBorder="1" applyAlignment="1" applyProtection="1">
      <alignment horizontal="center"/>
      <protection locked="0"/>
    </xf>
    <xf numFmtId="0" fontId="2" fillId="4" borderId="6" xfId="0" applyFont="1" applyFill="1" applyBorder="1" applyAlignment="1" applyProtection="1">
      <alignment horizontal="center" wrapText="1"/>
      <protection locked="0"/>
    </xf>
    <xf numFmtId="0" fontId="2" fillId="4" borderId="8" xfId="0" applyFont="1" applyFill="1" applyBorder="1" applyAlignment="1" applyProtection="1">
      <alignment horizontal="center" wrapText="1"/>
      <protection locked="0"/>
    </xf>
    <xf numFmtId="1" fontId="3" fillId="0" borderId="27" xfId="0" applyNumberFormat="1" applyFont="1" applyBorder="1" applyAlignment="1">
      <alignment horizontal="center" vertical="center" wrapText="1"/>
    </xf>
    <xf numFmtId="1" fontId="3" fillId="0" borderId="24" xfId="0" applyNumberFormat="1" applyFont="1" applyBorder="1" applyAlignment="1">
      <alignment horizontal="center" vertical="center" wrapText="1"/>
    </xf>
    <xf numFmtId="1" fontId="3" fillId="0" borderId="23"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0" fontId="3" fillId="8" borderId="26" xfId="0" applyFont="1" applyFill="1" applyBorder="1" applyAlignment="1" applyProtection="1">
      <alignment horizontal="left" vertical="top" wrapText="1"/>
      <protection locked="0"/>
    </xf>
    <xf numFmtId="0" fontId="3" fillId="8" borderId="0" xfId="0" applyFont="1" applyFill="1" applyAlignment="1" applyProtection="1">
      <alignment horizontal="left" vertical="top" wrapText="1"/>
      <protection locked="0"/>
    </xf>
  </cellXfs>
  <cellStyles count="1">
    <cellStyle name="Normal" xfId="0" builtinId="0"/>
  </cellStyles>
  <dxfs count="422">
    <dxf>
      <protection locked="1" hidden="0"/>
    </dxf>
    <dxf>
      <font>
        <b val="0"/>
        <i val="0"/>
        <strike val="0"/>
        <condense val="0"/>
        <extend val="0"/>
        <outline val="0"/>
        <shadow val="0"/>
        <u val="none"/>
        <vertAlign val="baseline"/>
        <sz val="11"/>
        <color rgb="FF000000"/>
        <name val="Segoe UI"/>
        <family val="2"/>
        <scheme val="none"/>
      </font>
      <fill>
        <patternFill patternType="solid">
          <fgColor indexed="64"/>
          <bgColor rgb="FFD3D4D5"/>
        </patternFill>
      </fill>
      <alignment horizontal="justify" vertical="center" textRotation="0" wrapText="1" indent="0" justifyLastLine="0" shrinkToFit="0" readingOrder="0"/>
      <border diagonalUp="0" diagonalDown="0">
        <left/>
        <right style="medium">
          <color rgb="FFFFFFFF"/>
        </right>
        <top/>
        <bottom style="medium">
          <color rgb="FFFFFFFF"/>
        </bottom>
        <vertical/>
        <horizontal/>
      </border>
      <protection locked="1" hidden="0"/>
    </dxf>
    <dxf>
      <border outline="0">
        <bottom style="medium">
          <color rgb="FFFFFFFF"/>
        </bottom>
      </border>
    </dxf>
    <dxf>
      <border diagonalUp="0" diagonalDown="0">
        <left style="medium">
          <color rgb="FFFFFFFF"/>
        </left>
        <right style="medium">
          <color rgb="FFFFFFFF"/>
        </right>
        <top style="medium">
          <color rgb="FFFFFFFF"/>
        </top>
        <bottom style="medium">
          <color rgb="FFFFFFFF"/>
        </bottom>
      </border>
    </dxf>
    <dxf>
      <protection locked="1" hidden="0"/>
    </dxf>
    <dxf>
      <fill>
        <patternFill patternType="none">
          <fgColor indexed="64"/>
          <bgColor auto="1"/>
        </patternFill>
      </fill>
      <protection locked="1" hidden="0"/>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00B0F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00B0F0"/>
        </patternFill>
      </fill>
    </dxf>
    <dxf>
      <fill>
        <patternFill>
          <bgColor rgb="FFFFFF00"/>
        </patternFill>
      </fill>
    </dxf>
    <dxf>
      <fill>
        <patternFill>
          <bgColor rgb="FF92D050"/>
        </patternFill>
      </fill>
    </dxf>
    <dxf>
      <fill>
        <patternFill>
          <bgColor rgb="FFFFC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00B0F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FFC000"/>
        </patternFill>
      </fill>
    </dxf>
    <dxf>
      <fill>
        <patternFill>
          <bgColor rgb="FFFF0000"/>
        </patternFill>
      </fill>
    </dxf>
    <dxf>
      <fill>
        <patternFill>
          <bgColor rgb="FF00B0F0"/>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C0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00B0F0"/>
        </patternFill>
      </fill>
    </dxf>
    <dxf>
      <fill>
        <patternFill>
          <bgColor rgb="FF92D050"/>
        </patternFill>
      </fill>
    </dxf>
    <dxf>
      <fill>
        <patternFill>
          <bgColor rgb="FF00B0F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FFC0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A819BC-E018-4BD4-A5E6-4BDC515EB056}" name="Table1" displayName="Table1" ref="B4:C8" totalsRowShown="0" headerRowDxfId="5" dataDxfId="4" headerRowBorderDxfId="2" tableBorderDxfId="3">
  <autoFilter ref="B4:C8" xr:uid="{B0A819BC-E018-4BD4-A5E6-4BDC515EB056}"/>
  <tableColumns count="2">
    <tableColumn id="1" xr3:uid="{1BB7F3E1-F99E-4B70-9357-81BB8E35CA6E}" name="Number" dataDxfId="1"/>
    <tableColumn id="2" xr3:uid="{05CF298F-2758-4103-ADAE-328AFA0BE57B}" name="Rank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738D8-ECD4-46DD-8AA4-CECB96CA95BC}">
  <dimension ref="A1:K56"/>
  <sheetViews>
    <sheetView topLeftCell="A2" zoomScale="80" zoomScaleNormal="80" workbookViewId="0">
      <selection activeCell="D11" sqref="D11:H13"/>
    </sheetView>
  </sheetViews>
  <sheetFormatPr defaultColWidth="8.85546875" defaultRowHeight="16.899999999999999"/>
  <cols>
    <col min="1" max="1" width="26.42578125" style="1" customWidth="1"/>
    <col min="2" max="2" width="60" style="1" customWidth="1"/>
    <col min="3" max="3" width="3" style="1" customWidth="1"/>
    <col min="4" max="8" width="24.28515625" style="1" customWidth="1"/>
    <col min="9" max="9" width="8.5703125" style="45" hidden="1" customWidth="1"/>
    <col min="10" max="10" width="10.28515625" style="42" customWidth="1"/>
    <col min="11" max="16384" width="8.85546875" style="1"/>
  </cols>
  <sheetData>
    <row r="1" spans="1:11" ht="20.45" customHeight="1">
      <c r="A1" s="9" t="s">
        <v>0</v>
      </c>
      <c r="B1" s="57" t="s">
        <v>1</v>
      </c>
      <c r="C1" s="58"/>
      <c r="D1"/>
      <c r="E1"/>
      <c r="F1"/>
      <c r="G1"/>
      <c r="H1"/>
      <c r="I1" s="41"/>
      <c r="J1" s="41"/>
      <c r="K1"/>
    </row>
    <row r="2" spans="1:11">
      <c r="B2" s="59"/>
      <c r="C2" s="60"/>
      <c r="D2"/>
      <c r="E2"/>
      <c r="F2"/>
      <c r="G2"/>
      <c r="H2"/>
      <c r="I2" s="41"/>
      <c r="J2" s="41"/>
      <c r="K2"/>
    </row>
    <row r="3" spans="1:11">
      <c r="B3" s="59"/>
      <c r="C3" s="60"/>
      <c r="D3"/>
      <c r="E3"/>
      <c r="F3"/>
      <c r="G3"/>
      <c r="H3"/>
      <c r="I3" s="41"/>
      <c r="J3" s="41"/>
      <c r="K3"/>
    </row>
    <row r="4" spans="1:11">
      <c r="B4" s="59"/>
      <c r="C4" s="60"/>
      <c r="D4"/>
      <c r="E4"/>
      <c r="F4"/>
      <c r="G4"/>
      <c r="H4"/>
      <c r="I4" s="41"/>
      <c r="J4" s="41"/>
      <c r="K4"/>
    </row>
    <row r="5" spans="1:11" ht="57" customHeight="1" thickBot="1">
      <c r="B5" s="61"/>
      <c r="C5" s="62"/>
      <c r="D5"/>
      <c r="E5"/>
      <c r="F5"/>
      <c r="G5"/>
      <c r="H5"/>
      <c r="I5" s="41"/>
      <c r="J5" s="41"/>
      <c r="K5"/>
    </row>
    <row r="6" spans="1:11" ht="17.45" customHeight="1" thickBot="1">
      <c r="B6" s="16"/>
      <c r="C6" s="15"/>
      <c r="D6" s="54" t="s">
        <v>2</v>
      </c>
      <c r="E6" s="55"/>
      <c r="F6" s="55"/>
      <c r="G6" s="55"/>
      <c r="H6" s="56"/>
      <c r="I6" s="41"/>
      <c r="J6" s="48" t="s">
        <v>3</v>
      </c>
      <c r="K6"/>
    </row>
    <row r="7" spans="1:11" ht="17.45" thickBot="1">
      <c r="D7" s="49" t="s">
        <v>4</v>
      </c>
      <c r="E7" s="51" t="s">
        <v>5</v>
      </c>
      <c r="F7" s="52"/>
      <c r="G7" s="52"/>
      <c r="H7" s="53"/>
      <c r="I7" s="41"/>
      <c r="J7" s="48"/>
      <c r="K7"/>
    </row>
    <row r="8" spans="1:11" ht="34.15" customHeight="1" thickBot="1">
      <c r="A8" s="2" t="s">
        <v>6</v>
      </c>
      <c r="B8" s="2" t="s">
        <v>7</v>
      </c>
      <c r="D8" s="50"/>
      <c r="E8" s="12" t="s">
        <v>8</v>
      </c>
      <c r="F8" s="13" t="s">
        <v>9</v>
      </c>
      <c r="G8" s="13" t="s">
        <v>10</v>
      </c>
      <c r="H8" s="14" t="s">
        <v>11</v>
      </c>
      <c r="I8" s="41"/>
      <c r="J8" s="48"/>
      <c r="K8"/>
    </row>
    <row r="9" spans="1:11">
      <c r="D9"/>
      <c r="E9"/>
      <c r="F9"/>
      <c r="G9"/>
      <c r="H9"/>
      <c r="I9" s="41"/>
    </row>
    <row r="10" spans="1:11" ht="17.45" thickBot="1">
      <c r="A10" s="3" t="s">
        <v>12</v>
      </c>
      <c r="D10"/>
      <c r="E10"/>
      <c r="F10"/>
      <c r="G10"/>
      <c r="H10"/>
      <c r="I10" s="41"/>
    </row>
    <row r="11" spans="1:11" ht="16.5">
      <c r="A11" s="4" t="s">
        <v>13</v>
      </c>
      <c r="B11" s="4" t="s">
        <v>14</v>
      </c>
      <c r="D11" s="11"/>
      <c r="E11" s="11"/>
      <c r="F11" s="11"/>
      <c r="G11" s="11"/>
      <c r="H11" s="27"/>
      <c r="I11" s="43" t="str" cm="1">
        <f t="array" ref="I11">IFERROR(AVERAGE(IF(D11:H11&lt;&gt;"No Impact",MATCH(D11:H11,{"Low","Medium","High"},0))),"")</f>
        <v/>
      </c>
      <c r="J11" s="44" t="str">
        <f>IF(I11="","",IFERROR(IF(ROUND(I11,0)=1,"Low",IF(ROUND(I11,0)=2,"Medium",IF(ROUND(I11,0)=3,"High",""))),""))</f>
        <v/>
      </c>
      <c r="K11"/>
    </row>
    <row r="12" spans="1:11" ht="16.5">
      <c r="A12" s="4" t="s">
        <v>13</v>
      </c>
      <c r="B12" s="4" t="s">
        <v>15</v>
      </c>
      <c r="D12" s="11"/>
      <c r="E12" s="11"/>
      <c r="F12" s="11"/>
      <c r="G12" s="11"/>
      <c r="H12" s="27"/>
      <c r="I12" s="43" t="str" cm="1">
        <f t="array" ref="I12">IFERROR(AVERAGE(IF(D12:H12&lt;&gt;"No Impact",MATCH(D12:H12,{"Low","Medium","High"},0))),"")</f>
        <v/>
      </c>
      <c r="J12" s="44" t="str">
        <f t="shared" ref="J12:J13" si="0">IF(I12="","",IFERROR(IF(ROUND(I12,0)=1,"Low",IF(ROUND(I12,0)=2,"Medium",IF(ROUND(I12,0)=3,"High",""))),""))</f>
        <v/>
      </c>
    </row>
    <row r="13" spans="1:11" ht="16.5">
      <c r="A13" s="4" t="s">
        <v>13</v>
      </c>
      <c r="B13" s="4" t="s">
        <v>16</v>
      </c>
      <c r="D13" s="10"/>
      <c r="E13" s="10"/>
      <c r="F13" s="10"/>
      <c r="G13" s="10"/>
      <c r="H13" s="28"/>
      <c r="I13" s="43" t="str" cm="1">
        <f t="array" ref="I13">IFERROR(AVERAGE(IF(D13:H13&lt;&gt;"No Impact",MATCH(D13:H13,{"Low","Medium","High"},0))),"")</f>
        <v/>
      </c>
      <c r="J13" s="44" t="str">
        <f t="shared" si="0"/>
        <v/>
      </c>
    </row>
    <row r="14" spans="1:11">
      <c r="D14"/>
      <c r="E14"/>
      <c r="F14"/>
      <c r="G14"/>
      <c r="H14"/>
      <c r="J14" s="41"/>
    </row>
    <row r="15" spans="1:11" ht="18" customHeight="1" thickBot="1">
      <c r="A15" s="3" t="s">
        <v>17</v>
      </c>
      <c r="D15"/>
      <c r="E15"/>
      <c r="F15"/>
      <c r="G15"/>
      <c r="H15"/>
      <c r="J15" s="41"/>
    </row>
    <row r="16" spans="1:11" ht="16.5">
      <c r="A16" s="5" t="s">
        <v>17</v>
      </c>
      <c r="B16" s="5" t="s">
        <v>18</v>
      </c>
      <c r="D16" s="11"/>
      <c r="E16" s="11"/>
      <c r="F16" s="11"/>
      <c r="G16" s="11"/>
      <c r="H16" s="11"/>
      <c r="I16" s="43" t="str" cm="1">
        <f t="array" ref="I16">IFERROR(AVERAGE(IF(D16:H16&lt;&gt;"No Impact",MATCH(D16:H16,{"Low","Medium","High"},0))),"")</f>
        <v/>
      </c>
      <c r="J16" s="46" t="str">
        <f t="shared" ref="J16:J23" si="1">IF(I16="","",IFERROR(IF(ROUND(I16,0)=1,"Low",IF(ROUND(I16,0)=2,"Medium",IF(ROUND(I16,0)=3,"High",""))),""))</f>
        <v/>
      </c>
    </row>
    <row r="17" spans="1:10" ht="16.5">
      <c r="A17" s="5" t="s">
        <v>17</v>
      </c>
      <c r="B17" s="5" t="s">
        <v>19</v>
      </c>
      <c r="D17" s="11"/>
      <c r="E17" s="11"/>
      <c r="F17" s="11"/>
      <c r="G17" s="11"/>
      <c r="H17" s="11"/>
      <c r="I17" s="43" t="str" cm="1">
        <f t="array" ref="I17">IFERROR(AVERAGE(IF(D17:H17&lt;&gt;"No Impact",MATCH(D17:H17,{"Low","Medium","High"},0))),"")</f>
        <v/>
      </c>
      <c r="J17" s="46" t="str">
        <f t="shared" si="1"/>
        <v/>
      </c>
    </row>
    <row r="18" spans="1:10" ht="16.5">
      <c r="A18" s="5" t="s">
        <v>17</v>
      </c>
      <c r="B18" s="5" t="s">
        <v>20</v>
      </c>
      <c r="D18" s="11"/>
      <c r="E18" s="11"/>
      <c r="F18" s="11"/>
      <c r="G18" s="11"/>
      <c r="H18" s="11"/>
      <c r="I18" s="43" t="str" cm="1">
        <f t="array" ref="I18">IFERROR(AVERAGE(IF(D18:H18&lt;&gt;"No Impact",MATCH(D18:H18,{"Low","Medium","High"},0))),"")</f>
        <v/>
      </c>
      <c r="J18" s="46" t="str">
        <f t="shared" si="1"/>
        <v/>
      </c>
    </row>
    <row r="19" spans="1:10" ht="16.5">
      <c r="A19" s="5" t="s">
        <v>17</v>
      </c>
      <c r="B19" s="5" t="s">
        <v>21</v>
      </c>
      <c r="D19" s="11"/>
      <c r="E19" s="11"/>
      <c r="F19" s="11"/>
      <c r="G19" s="11"/>
      <c r="H19" s="11"/>
      <c r="I19" s="43" t="str" cm="1">
        <f t="array" ref="I19">IFERROR(AVERAGE(IF(D19:H19&lt;&gt;"No Impact",MATCH(D19:H19,{"Low","Medium","High"},0))),"")</f>
        <v/>
      </c>
      <c r="J19" s="46" t="str">
        <f t="shared" si="1"/>
        <v/>
      </c>
    </row>
    <row r="20" spans="1:10" ht="16.5">
      <c r="A20" s="5" t="s">
        <v>17</v>
      </c>
      <c r="B20" s="5" t="s">
        <v>22</v>
      </c>
      <c r="D20" s="11"/>
      <c r="E20" s="11"/>
      <c r="F20" s="11"/>
      <c r="G20" s="11"/>
      <c r="H20" s="11"/>
      <c r="I20" s="43" t="str" cm="1">
        <f t="array" ref="I20">IFERROR(AVERAGE(IF(D20:H20&lt;&gt;"No Impact",MATCH(D20:H20,{"Low","Medium","High"},0))),"")</f>
        <v/>
      </c>
      <c r="J20" s="46" t="str">
        <f t="shared" si="1"/>
        <v/>
      </c>
    </row>
    <row r="21" spans="1:10" ht="16.5">
      <c r="A21" s="5" t="s">
        <v>17</v>
      </c>
      <c r="B21" s="5" t="s">
        <v>23</v>
      </c>
      <c r="D21" s="11"/>
      <c r="E21" s="11"/>
      <c r="F21" s="11"/>
      <c r="G21" s="11"/>
      <c r="H21" s="11"/>
      <c r="I21" s="43" t="str" cm="1">
        <f t="array" ref="I21">IFERROR(AVERAGE(IF(D21:H21&lt;&gt;"No Impact",MATCH(D21:H21,{"Low","Medium","High"},0))),"")</f>
        <v/>
      </c>
      <c r="J21" s="46" t="str">
        <f t="shared" si="1"/>
        <v/>
      </c>
    </row>
    <row r="22" spans="1:10" ht="16.5">
      <c r="A22" s="5" t="s">
        <v>17</v>
      </c>
      <c r="B22" s="5" t="s">
        <v>24</v>
      </c>
      <c r="D22" s="11"/>
      <c r="E22" s="11"/>
      <c r="F22" s="11"/>
      <c r="G22" s="11"/>
      <c r="H22" s="11"/>
      <c r="I22" s="43" t="str" cm="1">
        <f t="array" ref="I22">IFERROR(AVERAGE(IF(D22:H22&lt;&gt;"No Impact",MATCH(D22:H22,{"Low","Medium","High"},0))),"")</f>
        <v/>
      </c>
      <c r="J22" s="46" t="str">
        <f t="shared" si="1"/>
        <v/>
      </c>
    </row>
    <row r="23" spans="1:10" ht="16.5">
      <c r="A23" s="5" t="s">
        <v>17</v>
      </c>
      <c r="B23" s="5" t="s">
        <v>25</v>
      </c>
      <c r="D23" s="10"/>
      <c r="E23" s="10"/>
      <c r="F23" s="10"/>
      <c r="G23" s="10"/>
      <c r="H23" s="10"/>
      <c r="I23" s="43" t="str" cm="1">
        <f t="array" ref="I23">IFERROR(AVERAGE(IF(D23:H23&lt;&gt;"No Impact",MATCH(D23:H23,{"Low","Medium","High"},0))),"")</f>
        <v/>
      </c>
      <c r="J23" s="47" t="str">
        <f t="shared" si="1"/>
        <v/>
      </c>
    </row>
    <row r="24" spans="1:10">
      <c r="D24"/>
      <c r="E24"/>
      <c r="F24"/>
      <c r="G24"/>
      <c r="H24"/>
      <c r="J24" s="41"/>
    </row>
    <row r="25" spans="1:10" ht="17.45" thickBot="1">
      <c r="A25" s="3" t="s">
        <v>26</v>
      </c>
      <c r="D25"/>
      <c r="E25"/>
      <c r="F25"/>
      <c r="G25"/>
      <c r="H25"/>
      <c r="J25" s="41"/>
    </row>
    <row r="26" spans="1:10" ht="16.5">
      <c r="A26" s="6" t="s">
        <v>27</v>
      </c>
      <c r="B26" s="6" t="s">
        <v>28</v>
      </c>
      <c r="D26" s="11"/>
      <c r="E26" s="11"/>
      <c r="F26" s="11"/>
      <c r="G26" s="11"/>
      <c r="H26" s="11"/>
      <c r="I26" s="43" t="str" cm="1">
        <f t="array" ref="I26">IFERROR(AVERAGE(IF(D26:H26&lt;&gt;"No Impact",MATCH(D26:H26,{"Low","Medium","High"},0))),"")</f>
        <v/>
      </c>
      <c r="J26" s="47" t="str">
        <f t="shared" ref="J26" si="2">IF(I26="","",IFERROR(IF(ROUND(I26,0)=1,"Low",IF(ROUND(I26,0)=2,"Medium",IF(ROUND(I26,0)=3,"High",""))),""))</f>
        <v/>
      </c>
    </row>
    <row r="27" spans="1:10" ht="16.5">
      <c r="A27" s="6" t="s">
        <v>27</v>
      </c>
      <c r="B27" s="6" t="s">
        <v>29</v>
      </c>
      <c r="D27" s="11"/>
      <c r="E27" s="11"/>
      <c r="F27" s="11"/>
      <c r="G27" s="11"/>
      <c r="H27" s="11"/>
      <c r="I27" s="43" t="str" cm="1">
        <f t="array" ref="I27">IFERROR(AVERAGE(IF(D27:H27&lt;&gt;"No Impact",MATCH(D27:H27,{"Low","Medium","High"},0))),"")</f>
        <v/>
      </c>
      <c r="J27" s="46" t="str">
        <f t="shared" ref="J26:J34" si="3">IF(I27="","",IFERROR(IF(ROUND(I27,0)=1,"Low",IF(ROUND(I27,0)=2,"Medium",IF(ROUND(I27,0)=3,"High",""))),""))</f>
        <v/>
      </c>
    </row>
    <row r="28" spans="1:10" ht="16.5">
      <c r="A28" s="6" t="s">
        <v>27</v>
      </c>
      <c r="B28" s="6" t="s">
        <v>30</v>
      </c>
      <c r="D28" s="11"/>
      <c r="E28" s="11"/>
      <c r="F28" s="11"/>
      <c r="G28" s="11"/>
      <c r="H28" s="11"/>
      <c r="I28" s="43" t="str" cm="1">
        <f t="array" ref="I28">IFERROR(AVERAGE(IF(D28:H28&lt;&gt;"No Impact",MATCH(D28:H28,{"Low","Medium","High"},0))),"")</f>
        <v/>
      </c>
      <c r="J28" s="46" t="str">
        <f t="shared" si="3"/>
        <v/>
      </c>
    </row>
    <row r="29" spans="1:10" ht="16.5">
      <c r="A29" s="6" t="s">
        <v>27</v>
      </c>
      <c r="B29" s="6" t="s">
        <v>31</v>
      </c>
      <c r="D29" s="11"/>
      <c r="E29" s="11"/>
      <c r="F29" s="11"/>
      <c r="G29" s="11"/>
      <c r="H29" s="11"/>
      <c r="I29" s="43" t="str" cm="1">
        <f t="array" ref="I29">IFERROR(AVERAGE(IF(D29:H29&lt;&gt;"No Impact",MATCH(D29:H29,{"Low","Medium","High"},0))),"")</f>
        <v/>
      </c>
      <c r="J29" s="46" t="str">
        <f t="shared" si="3"/>
        <v/>
      </c>
    </row>
    <row r="30" spans="1:10" ht="16.5">
      <c r="A30" s="6" t="s">
        <v>27</v>
      </c>
      <c r="B30" s="6" t="s">
        <v>32</v>
      </c>
      <c r="D30" s="11"/>
      <c r="E30" s="11"/>
      <c r="F30" s="11"/>
      <c r="G30" s="11"/>
      <c r="H30" s="11"/>
      <c r="I30" s="43" t="str" cm="1">
        <f t="array" ref="I30">IFERROR(AVERAGE(IF(D30:H30&lt;&gt;"No Impact",MATCH(D30:H30,{"Low","Medium","High"},0))),"")</f>
        <v/>
      </c>
      <c r="J30" s="46" t="str">
        <f t="shared" si="3"/>
        <v/>
      </c>
    </row>
    <row r="31" spans="1:10" ht="16.5">
      <c r="A31" s="6" t="s">
        <v>27</v>
      </c>
      <c r="B31" s="6" t="s">
        <v>33</v>
      </c>
      <c r="D31" s="11"/>
      <c r="E31" s="11"/>
      <c r="F31" s="11"/>
      <c r="G31" s="11"/>
      <c r="H31" s="11"/>
      <c r="I31" s="43" t="str" cm="1">
        <f t="array" ref="I31">IFERROR(AVERAGE(IF(D31:H31&lt;&gt;"No Impact",MATCH(D31:H31,{"Low","Medium","High"},0))),"")</f>
        <v/>
      </c>
      <c r="J31" s="46" t="str">
        <f t="shared" si="3"/>
        <v/>
      </c>
    </row>
    <row r="32" spans="1:10" ht="16.5">
      <c r="A32" s="6" t="s">
        <v>27</v>
      </c>
      <c r="B32" s="6" t="s">
        <v>34</v>
      </c>
      <c r="D32" s="11"/>
      <c r="E32" s="11"/>
      <c r="F32" s="11"/>
      <c r="G32" s="11"/>
      <c r="H32" s="11"/>
      <c r="I32" s="43" t="str" cm="1">
        <f t="array" ref="I32">IFERROR(AVERAGE(IF(D32:H32&lt;&gt;"No Impact",MATCH(D32:H32,{"Low","Medium","High"},0))),"")</f>
        <v/>
      </c>
      <c r="J32" s="46" t="str">
        <f t="shared" si="3"/>
        <v/>
      </c>
    </row>
    <row r="33" spans="1:10" ht="16.5">
      <c r="A33" s="6" t="s">
        <v>27</v>
      </c>
      <c r="B33" s="6" t="s">
        <v>35</v>
      </c>
      <c r="D33" s="10"/>
      <c r="E33" s="10"/>
      <c r="F33" s="10"/>
      <c r="G33" s="10"/>
      <c r="H33" s="10"/>
      <c r="I33" s="43" t="str" cm="1">
        <f t="array" ref="I33">IFERROR(AVERAGE(IF(D33:H33&lt;&gt;"No Impact",MATCH(D33:H33,{"Low","Medium","High"},0))),"")</f>
        <v/>
      </c>
      <c r="J33" s="47" t="str">
        <f t="shared" si="3"/>
        <v/>
      </c>
    </row>
    <row r="34" spans="1:10" ht="16.5">
      <c r="A34" s="6" t="s">
        <v>27</v>
      </c>
      <c r="B34" s="6" t="s">
        <v>36</v>
      </c>
      <c r="D34" s="10"/>
      <c r="E34" s="10"/>
      <c r="F34" s="10"/>
      <c r="G34" s="10"/>
      <c r="H34" s="10"/>
      <c r="I34" s="43" t="str" cm="1">
        <f t="array" ref="I34">IFERROR(AVERAGE(IF(D34:H34&lt;&gt;"No Impact",MATCH(D34:H34,{"Low","Medium","High"},0))),"")</f>
        <v/>
      </c>
      <c r="J34" s="47" t="str">
        <f t="shared" si="3"/>
        <v/>
      </c>
    </row>
    <row r="35" spans="1:10" ht="16.5">
      <c r="D35"/>
      <c r="E35"/>
      <c r="F35"/>
      <c r="G35"/>
      <c r="H35"/>
      <c r="J35" s="41"/>
    </row>
    <row r="36" spans="1:10" ht="17.45" thickBot="1">
      <c r="A36" s="3" t="s">
        <v>37</v>
      </c>
      <c r="D36"/>
      <c r="E36"/>
      <c r="F36"/>
      <c r="G36"/>
      <c r="H36"/>
      <c r="J36" s="41"/>
    </row>
    <row r="37" spans="1:10" ht="16.5">
      <c r="A37" s="7" t="s">
        <v>37</v>
      </c>
      <c r="B37" s="7" t="s">
        <v>38</v>
      </c>
      <c r="D37" s="11"/>
      <c r="E37" s="11"/>
      <c r="F37" s="11"/>
      <c r="G37" s="11"/>
      <c r="H37" s="11"/>
      <c r="I37" s="43" t="str" cm="1">
        <f t="array" ref="I37">IFERROR(AVERAGE(IF(D37:H37&lt;&gt;"No Impact",MATCH(D37:H37,{"Low","Medium","High"},0))),"")</f>
        <v/>
      </c>
      <c r="J37" s="46" t="str">
        <f t="shared" ref="J37:J43" si="4">IF(I37="","",IFERROR(IF(ROUND(I37,0)=1,"Low",IF(ROUND(I37,0)=2,"Medium",IF(ROUND(I37,0)=3,"High",""))),""))</f>
        <v/>
      </c>
    </row>
    <row r="38" spans="1:10" ht="16.5">
      <c r="A38" s="7" t="s">
        <v>37</v>
      </c>
      <c r="B38" s="7" t="s">
        <v>39</v>
      </c>
      <c r="D38" s="11"/>
      <c r="E38" s="11"/>
      <c r="F38" s="11"/>
      <c r="G38" s="11"/>
      <c r="H38" s="11"/>
      <c r="I38" s="43" t="str" cm="1">
        <f t="array" ref="I38">IFERROR(AVERAGE(IF(D38:H38&lt;&gt;"No Impact",MATCH(D38:H38,{"Low","Medium","High"},0))),"")</f>
        <v/>
      </c>
      <c r="J38" s="46" t="str">
        <f t="shared" si="4"/>
        <v/>
      </c>
    </row>
    <row r="39" spans="1:10" ht="16.5">
      <c r="A39" s="7" t="s">
        <v>37</v>
      </c>
      <c r="B39" s="7" t="s">
        <v>40</v>
      </c>
      <c r="D39" s="11"/>
      <c r="E39" s="11"/>
      <c r="F39" s="11"/>
      <c r="G39" s="11"/>
      <c r="H39" s="11"/>
      <c r="I39" s="43" t="str" cm="1">
        <f t="array" ref="I39">IFERROR(AVERAGE(IF(D39:H39&lt;&gt;"No Impact",MATCH(D39:H39,{"Low","Medium","High"},0))),"")</f>
        <v/>
      </c>
      <c r="J39" s="46" t="str">
        <f t="shared" si="4"/>
        <v/>
      </c>
    </row>
    <row r="40" spans="1:10" ht="16.5">
      <c r="A40" s="7" t="s">
        <v>37</v>
      </c>
      <c r="B40" s="7" t="s">
        <v>41</v>
      </c>
      <c r="D40" s="11"/>
      <c r="E40" s="11"/>
      <c r="F40" s="11"/>
      <c r="G40" s="11"/>
      <c r="H40" s="11"/>
      <c r="I40" s="43" t="str" cm="1">
        <f t="array" ref="I40">IFERROR(AVERAGE(IF(D40:H40&lt;&gt;"No Impact",MATCH(D40:H40,{"Low","Medium","High"},0))),"")</f>
        <v/>
      </c>
      <c r="J40" s="46" t="str">
        <f t="shared" si="4"/>
        <v/>
      </c>
    </row>
    <row r="41" spans="1:10" ht="16.5">
      <c r="A41" s="7" t="s">
        <v>37</v>
      </c>
      <c r="B41" s="7" t="s">
        <v>42</v>
      </c>
      <c r="D41" s="11"/>
      <c r="E41" s="11"/>
      <c r="F41" s="11"/>
      <c r="G41" s="11"/>
      <c r="H41" s="11"/>
      <c r="I41" s="43" t="str" cm="1">
        <f t="array" ref="I41">IFERROR(AVERAGE(IF(D41:H41&lt;&gt;"No Impact",MATCH(D41:H41,{"Low","Medium","High"},0))),"")</f>
        <v/>
      </c>
      <c r="J41" s="46" t="str">
        <f t="shared" si="4"/>
        <v/>
      </c>
    </row>
    <row r="42" spans="1:10" ht="16.5">
      <c r="A42" s="7" t="s">
        <v>37</v>
      </c>
      <c r="B42" s="7" t="s">
        <v>43</v>
      </c>
      <c r="D42" s="11"/>
      <c r="E42" s="11"/>
      <c r="F42" s="11"/>
      <c r="G42" s="11"/>
      <c r="H42" s="11"/>
      <c r="I42" s="43" t="str" cm="1">
        <f t="array" ref="I42">IFERROR(AVERAGE(IF(D42:H42&lt;&gt;"No Impact",MATCH(D42:H42,{"Low","Medium","High"},0))),"")</f>
        <v/>
      </c>
      <c r="J42" s="46" t="str">
        <f t="shared" si="4"/>
        <v/>
      </c>
    </row>
    <row r="43" spans="1:10" ht="16.5">
      <c r="A43" s="7" t="s">
        <v>37</v>
      </c>
      <c r="B43" s="7" t="s">
        <v>44</v>
      </c>
      <c r="D43" s="11"/>
      <c r="E43" s="11"/>
      <c r="F43" s="11"/>
      <c r="G43" s="11"/>
      <c r="H43" s="11"/>
      <c r="I43" s="43" t="str" cm="1">
        <f t="array" ref="I43">IFERROR(AVERAGE(IF(D43:H43&lt;&gt;"No Impact",MATCH(D43:H43,{"Low","Medium","High"},0))),"")</f>
        <v/>
      </c>
      <c r="J43" s="46" t="str">
        <f t="shared" si="4"/>
        <v/>
      </c>
    </row>
    <row r="44" spans="1:10" ht="16.5">
      <c r="D44"/>
      <c r="E44"/>
      <c r="F44"/>
      <c r="G44"/>
      <c r="H44"/>
      <c r="J44" s="41"/>
    </row>
    <row r="45" spans="1:10" ht="17.45" thickBot="1">
      <c r="A45" s="3" t="s">
        <v>45</v>
      </c>
      <c r="D45"/>
      <c r="E45"/>
      <c r="F45"/>
      <c r="G45"/>
      <c r="H45"/>
      <c r="J45" s="41"/>
    </row>
    <row r="46" spans="1:10" ht="16.899999999999999" customHeight="1">
      <c r="A46" s="8" t="s">
        <v>46</v>
      </c>
      <c r="B46" s="8" t="s">
        <v>47</v>
      </c>
      <c r="D46" s="11"/>
      <c r="E46" s="11"/>
      <c r="F46" s="11"/>
      <c r="G46" s="11"/>
      <c r="H46" s="11"/>
      <c r="I46" s="43" t="str" cm="1">
        <f t="array" ref="I46">IFERROR(AVERAGE(IF(D46:H46&lt;&gt;"No Impact",MATCH(D46:H46,{"Low","Medium","High"},0))),"")</f>
        <v/>
      </c>
      <c r="J46" s="46" t="str">
        <f t="shared" ref="J46:J55" si="5">IF(I46="","",IFERROR(IF(ROUND(I46,0)=1,"Low",IF(ROUND(I46,0)=2,"Medium",IF(ROUND(I46,0)=3,"High",""))),""))</f>
        <v/>
      </c>
    </row>
    <row r="47" spans="1:10" ht="17.45" customHeight="1">
      <c r="A47" s="8" t="s">
        <v>46</v>
      </c>
      <c r="B47" s="8" t="s">
        <v>48</v>
      </c>
      <c r="D47" s="11"/>
      <c r="E47" s="11"/>
      <c r="F47" s="11"/>
      <c r="G47" s="11"/>
      <c r="H47" s="11"/>
      <c r="I47" s="43" t="str" cm="1">
        <f t="array" ref="I47">IFERROR(AVERAGE(IF(D47:H47&lt;&gt;"No Impact",MATCH(D47:H47,{"Low","Medium","High"},0))),"")</f>
        <v/>
      </c>
      <c r="J47" s="46" t="str">
        <f t="shared" si="5"/>
        <v/>
      </c>
    </row>
    <row r="48" spans="1:10" ht="16.5">
      <c r="A48" s="8" t="s">
        <v>46</v>
      </c>
      <c r="B48" s="8" t="s">
        <v>49</v>
      </c>
      <c r="D48" s="11"/>
      <c r="E48" s="11"/>
      <c r="F48" s="11"/>
      <c r="G48" s="11"/>
      <c r="H48" s="11"/>
      <c r="I48" s="43" t="str" cm="1">
        <f t="array" ref="I48">IFERROR(AVERAGE(IF(D48:H48&lt;&gt;"No Impact",MATCH(D48:H48,{"Low","Medium","High"},0))),"")</f>
        <v/>
      </c>
      <c r="J48" s="46" t="str">
        <f t="shared" si="5"/>
        <v/>
      </c>
    </row>
    <row r="49" spans="1:10" ht="16.5">
      <c r="A49" s="8" t="s">
        <v>46</v>
      </c>
      <c r="B49" s="8" t="s">
        <v>50</v>
      </c>
      <c r="D49" s="11"/>
      <c r="E49" s="11"/>
      <c r="F49" s="11"/>
      <c r="G49" s="11"/>
      <c r="H49" s="11"/>
      <c r="I49" s="43" t="str" cm="1">
        <f t="array" ref="I49">IFERROR(AVERAGE(IF(D49:H49&lt;&gt;"No Impact",MATCH(D49:H49,{"Low","Medium","High"},0))),"")</f>
        <v/>
      </c>
      <c r="J49" s="46" t="str">
        <f t="shared" si="5"/>
        <v/>
      </c>
    </row>
    <row r="50" spans="1:10" ht="16.5">
      <c r="A50" s="8" t="s">
        <v>46</v>
      </c>
      <c r="B50" s="8" t="s">
        <v>51</v>
      </c>
      <c r="D50" s="11"/>
      <c r="E50" s="11"/>
      <c r="F50" s="11"/>
      <c r="G50" s="11"/>
      <c r="H50" s="11"/>
      <c r="I50" s="43" t="str" cm="1">
        <f t="array" ref="I50">IFERROR(AVERAGE(IF(D50:H50&lt;&gt;"No Impact",MATCH(D50:H50,{"Low","Medium","High"},0))),"")</f>
        <v/>
      </c>
      <c r="J50" s="46" t="str">
        <f t="shared" si="5"/>
        <v/>
      </c>
    </row>
    <row r="51" spans="1:10" ht="16.5">
      <c r="A51" s="8" t="s">
        <v>46</v>
      </c>
      <c r="B51" s="8" t="s">
        <v>52</v>
      </c>
      <c r="D51" s="11"/>
      <c r="E51" s="11"/>
      <c r="F51" s="11"/>
      <c r="G51" s="11"/>
      <c r="H51" s="11"/>
      <c r="I51" s="43" t="str" cm="1">
        <f t="array" ref="I51">IFERROR(AVERAGE(IF(D51:H51&lt;&gt;"No Impact",MATCH(D51:H51,{"Low","Medium","High"},0))),"")</f>
        <v/>
      </c>
      <c r="J51" s="46" t="str">
        <f t="shared" si="5"/>
        <v/>
      </c>
    </row>
    <row r="52" spans="1:10" ht="16.5">
      <c r="A52" s="8" t="s">
        <v>46</v>
      </c>
      <c r="B52" s="8" t="s">
        <v>53</v>
      </c>
      <c r="D52" s="11"/>
      <c r="E52" s="11"/>
      <c r="F52" s="11"/>
      <c r="G52" s="11"/>
      <c r="H52" s="11"/>
      <c r="I52" s="43" t="str" cm="1">
        <f t="array" ref="I52">IFERROR(AVERAGE(IF(D52:H52&lt;&gt;"No Impact",MATCH(D52:H52,{"Low","Medium","High"},0))),"")</f>
        <v/>
      </c>
      <c r="J52" s="46" t="str">
        <f t="shared" si="5"/>
        <v/>
      </c>
    </row>
    <row r="53" spans="1:10" ht="16.5">
      <c r="A53" s="8" t="s">
        <v>46</v>
      </c>
      <c r="B53" s="8" t="s">
        <v>54</v>
      </c>
      <c r="D53" s="11"/>
      <c r="E53" s="11"/>
      <c r="F53" s="11"/>
      <c r="G53" s="11"/>
      <c r="H53" s="11"/>
      <c r="I53" s="43" t="str" cm="1">
        <f t="array" ref="I53">IFERROR(AVERAGE(IF(D53:H53&lt;&gt;"No Impact",MATCH(D53:H53,{"Low","Medium","High"},0))),"")</f>
        <v/>
      </c>
      <c r="J53" s="47" t="str">
        <f t="shared" si="5"/>
        <v/>
      </c>
    </row>
    <row r="54" spans="1:10" ht="16.5">
      <c r="A54" s="8" t="s">
        <v>46</v>
      </c>
      <c r="B54" s="8" t="s">
        <v>55</v>
      </c>
      <c r="D54" s="11"/>
      <c r="E54" s="11"/>
      <c r="F54" s="11"/>
      <c r="G54" s="11"/>
      <c r="H54" s="11"/>
      <c r="I54" s="43" t="str" cm="1">
        <f t="array" ref="I54">IFERROR(AVERAGE(IF(D54:H54&lt;&gt;"No Impact",MATCH(D54:H54,{"Low","Medium","High"},0))),"")</f>
        <v/>
      </c>
      <c r="J54" s="47" t="str">
        <f t="shared" si="5"/>
        <v/>
      </c>
    </row>
    <row r="55" spans="1:10" ht="16.5">
      <c r="A55" s="8" t="s">
        <v>46</v>
      </c>
      <c r="B55" s="8" t="s">
        <v>56</v>
      </c>
      <c r="D55" s="11"/>
      <c r="E55" s="11"/>
      <c r="F55" s="11"/>
      <c r="G55" s="11"/>
      <c r="H55" s="11"/>
      <c r="I55" s="43" t="str" cm="1">
        <f t="array" ref="I55">IFERROR(AVERAGE(IF(D55:H55&lt;&gt;"No Impact",MATCH(D55:H55,{"Low","Medium","High"},0))),"")</f>
        <v/>
      </c>
      <c r="J55" s="47" t="str">
        <f t="shared" si="5"/>
        <v/>
      </c>
    </row>
    <row r="56" spans="1:10" ht="16.5"/>
  </sheetData>
  <sheetProtection selectLockedCells="1"/>
  <mergeCells count="5">
    <mergeCell ref="J6:J8"/>
    <mergeCell ref="D7:D8"/>
    <mergeCell ref="E7:H7"/>
    <mergeCell ref="D6:H6"/>
    <mergeCell ref="B1:C5"/>
  </mergeCells>
  <conditionalFormatting sqref="D11:H13 D16:H23 D26:H34 D46:H55">
    <cfRule type="cellIs" dxfId="421" priority="1773" operator="equal">
      <formula>"No Impact"</formula>
    </cfRule>
  </conditionalFormatting>
  <conditionalFormatting sqref="D11:H13 D16:H23">
    <cfRule type="cellIs" dxfId="420" priority="1775" operator="equal">
      <formula>"High"</formula>
    </cfRule>
    <cfRule type="cellIs" dxfId="419" priority="1776" operator="equal">
      <formula>"Medium"</formula>
    </cfRule>
    <cfRule type="cellIs" dxfId="418" priority="1777" operator="equal">
      <formula>"Low"</formula>
    </cfRule>
  </conditionalFormatting>
  <conditionalFormatting sqref="D37:H43">
    <cfRule type="cellIs" dxfId="417" priority="30" operator="equal">
      <formula>"No Impact"</formula>
    </cfRule>
  </conditionalFormatting>
  <conditionalFormatting sqref="D26:H34">
    <cfRule type="cellIs" dxfId="416" priority="35" operator="equal">
      <formula>"High"</formula>
    </cfRule>
    <cfRule type="cellIs" dxfId="415" priority="36" operator="equal">
      <formula>"Medium"</formula>
    </cfRule>
    <cfRule type="cellIs" dxfId="414" priority="37" operator="equal">
      <formula>"Low"</formula>
    </cfRule>
  </conditionalFormatting>
  <conditionalFormatting sqref="D37:H43">
    <cfRule type="cellIs" dxfId="413" priority="27" operator="equal">
      <formula>"High"</formula>
    </cfRule>
    <cfRule type="cellIs" dxfId="412" priority="28" operator="equal">
      <formula>"Medium"</formula>
    </cfRule>
    <cfRule type="cellIs" dxfId="411" priority="29" operator="equal">
      <formula>"Low"</formula>
    </cfRule>
  </conditionalFormatting>
  <conditionalFormatting sqref="D46:H55">
    <cfRule type="cellIs" dxfId="410" priority="23" operator="equal">
      <formula>"High"</formula>
    </cfRule>
    <cfRule type="cellIs" dxfId="409" priority="24" operator="equal">
      <formula>"Medium"</formula>
    </cfRule>
    <cfRule type="cellIs" dxfId="408" priority="25" operator="equal">
      <formula>"Low"</formula>
    </cfRule>
  </conditionalFormatting>
  <conditionalFormatting sqref="J1:J6">
    <cfRule type="cellIs" dxfId="407" priority="19" operator="equal">
      <formula>"High"</formula>
    </cfRule>
    <cfRule type="cellIs" dxfId="406" priority="20" operator="equal">
      <formula>"Medium"</formula>
    </cfRule>
    <cfRule type="cellIs" dxfId="405" priority="21" operator="equal">
      <formula>"Low"</formula>
    </cfRule>
  </conditionalFormatting>
  <conditionalFormatting sqref="J9:J1048576">
    <cfRule type="cellIs" dxfId="404" priority="4" operator="equal">
      <formula>"High"</formula>
    </cfRule>
    <cfRule type="cellIs" dxfId="403" priority="5" operator="equal">
      <formula>"Medium"</formula>
    </cfRule>
    <cfRule type="cellIs" dxfId="402" priority="6" operator="equal">
      <formula>"Low"</formula>
    </cfRule>
  </conditionalFormatting>
  <conditionalFormatting sqref="J16:J23">
    <cfRule type="cellIs" dxfId="401" priority="15" operator="equal">
      <formula>"No Impact"</formula>
    </cfRule>
  </conditionalFormatting>
  <conditionalFormatting sqref="J26:J34">
    <cfRule type="cellIs" dxfId="400" priority="11" operator="equal">
      <formula>"No Impact"</formula>
    </cfRule>
  </conditionalFormatting>
  <conditionalFormatting sqref="J37:J43">
    <cfRule type="cellIs" dxfId="399" priority="7" operator="equal">
      <formula>"No Impact"</formula>
    </cfRule>
  </conditionalFormatting>
  <conditionalFormatting sqref="J46:J55">
    <cfRule type="cellIs" dxfId="398" priority="3" operator="equal">
      <formula>"No Impact"</formula>
    </cfRule>
  </conditionalFormatting>
  <conditionalFormatting sqref="J26">
    <cfRule type="cellIs" dxfId="397" priority="2" operator="equal">
      <formula>"No Impact"</formula>
    </cfRule>
  </conditionalFormatting>
  <conditionalFormatting sqref="J26">
    <cfRule type="cellIs" dxfId="396" priority="1" operator="equal">
      <formula>"No Impact"</formula>
    </cfRule>
  </conditionalFormatting>
  <pageMargins left="0.7" right="0.7" top="0.75" bottom="0.75" header="0.3" footer="0.3"/>
  <pageSetup paperSize="3" scale="2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89B0CCE1-9CD8-4280-9FF8-5EDB92B0CF29}">
          <x14:formula1>
            <xm:f>'Ranking Input Table'!$C$5:$C$8</xm:f>
          </x14:formula1>
          <xm:sqref>D46:H1048576 D16:H23 D6:H8 I56:I1048576 D11:H13 D26:H34 D37:H43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8FB7-CFF0-4242-8FC1-2B13D2550E74}">
  <dimension ref="A1:Y57"/>
  <sheetViews>
    <sheetView tabSelected="1" topLeftCell="A37" zoomScale="70" zoomScaleNormal="70" workbookViewId="0">
      <selection activeCell="T48" sqref="T48:T57"/>
    </sheetView>
  </sheetViews>
  <sheetFormatPr defaultColWidth="8.85546875" defaultRowHeight="16.899999999999999"/>
  <cols>
    <col min="1" max="1" width="26.42578125" style="1" customWidth="1"/>
    <col min="2" max="2" width="60" style="1" customWidth="1"/>
    <col min="3" max="3" width="5.85546875" style="1" customWidth="1"/>
    <col min="4" max="4" width="16.42578125" style="1" customWidth="1"/>
    <col min="5" max="5" width="4.28515625" style="1" hidden="1" customWidth="1"/>
    <col min="6" max="6" width="9.7109375" style="1" customWidth="1"/>
    <col min="7" max="7" width="1.28515625" style="1" customWidth="1"/>
    <col min="8" max="8" width="16.42578125" style="1" customWidth="1"/>
    <col min="9" max="9" width="3.5703125" style="1" hidden="1" customWidth="1"/>
    <col min="10" max="10" width="10" style="1" customWidth="1"/>
    <col min="11" max="11" width="1.28515625" style="1" customWidth="1"/>
    <col min="12" max="12" width="16.42578125" style="1" customWidth="1"/>
    <col min="13" max="13" width="3.28515625" style="1" hidden="1" customWidth="1"/>
    <col min="14" max="14" width="12.5703125" style="1" customWidth="1"/>
    <col min="15" max="15" width="1.5703125" style="1" customWidth="1"/>
    <col min="16" max="16" width="21.85546875" style="1" customWidth="1"/>
    <col min="17" max="17" width="3.7109375" style="1" hidden="1" customWidth="1"/>
    <col min="18" max="18" width="11.7109375" style="1" customWidth="1"/>
    <col min="19" max="19" width="1.28515625" style="1" customWidth="1"/>
    <col min="20" max="20" width="15.5703125" style="1" customWidth="1"/>
    <col min="21" max="21" width="3.28515625" style="1" hidden="1" customWidth="1"/>
    <col min="22" max="22" width="11.28515625" style="35" customWidth="1"/>
    <col min="23" max="23" width="1.28515625" style="1" customWidth="1"/>
    <col min="24" max="24" width="11.28515625" style="1" hidden="1" customWidth="1"/>
    <col min="25" max="25" width="10.7109375" style="1" customWidth="1"/>
    <col min="26" max="16384" width="8.85546875" style="1"/>
  </cols>
  <sheetData>
    <row r="1" spans="1:25" ht="20.45" customHeight="1">
      <c r="A1" s="9" t="s">
        <v>0</v>
      </c>
      <c r="B1" s="82" t="s">
        <v>57</v>
      </c>
      <c r="C1" s="82"/>
    </row>
    <row r="2" spans="1:25">
      <c r="B2" s="83"/>
      <c r="C2" s="83"/>
    </row>
    <row r="3" spans="1:25">
      <c r="B3" s="83"/>
      <c r="C3" s="83"/>
    </row>
    <row r="4" spans="1:25">
      <c r="B4" s="83"/>
      <c r="C4" s="83"/>
    </row>
    <row r="5" spans="1:25">
      <c r="B5" s="83"/>
      <c r="C5" s="83"/>
    </row>
    <row r="6" spans="1:25">
      <c r="B6" s="83"/>
      <c r="C6" s="83"/>
    </row>
    <row r="7" spans="1:25" ht="17.45" thickBot="1">
      <c r="B7" s="83"/>
      <c r="C7" s="83"/>
    </row>
    <row r="8" spans="1:25" ht="17.45" thickBot="1">
      <c r="D8" s="54" t="s">
        <v>2</v>
      </c>
      <c r="E8" s="55"/>
      <c r="F8" s="55"/>
      <c r="G8" s="55"/>
      <c r="H8" s="55"/>
      <c r="I8" s="55"/>
      <c r="J8" s="55"/>
      <c r="K8" s="55"/>
      <c r="L8" s="55"/>
      <c r="M8" s="55"/>
      <c r="N8" s="55"/>
      <c r="O8" s="55"/>
      <c r="P8" s="55"/>
      <c r="Q8" s="55"/>
      <c r="R8" s="55"/>
      <c r="S8" s="55"/>
      <c r="T8" s="55"/>
      <c r="U8" s="55"/>
      <c r="V8" s="36"/>
      <c r="W8" s="39"/>
      <c r="X8" s="16"/>
      <c r="Y8" s="31"/>
    </row>
    <row r="9" spans="1:25" ht="17.45" thickBot="1">
      <c r="D9" s="63" t="s">
        <v>4</v>
      </c>
      <c r="E9" s="64"/>
      <c r="F9" s="29"/>
      <c r="G9" s="29"/>
      <c r="H9" s="72" t="s">
        <v>5</v>
      </c>
      <c r="I9" s="73"/>
      <c r="J9" s="73"/>
      <c r="K9" s="73"/>
      <c r="L9" s="73"/>
      <c r="M9" s="73"/>
      <c r="N9" s="73"/>
      <c r="O9" s="73"/>
      <c r="P9" s="73"/>
      <c r="Q9" s="73"/>
      <c r="R9" s="73"/>
      <c r="S9" s="73"/>
      <c r="T9" s="73"/>
      <c r="U9" s="73"/>
      <c r="V9" s="37"/>
      <c r="W9" s="25"/>
      <c r="X9" s="70" t="s">
        <v>58</v>
      </c>
      <c r="Y9" s="70" t="s">
        <v>58</v>
      </c>
    </row>
    <row r="10" spans="1:25" ht="34.15" customHeight="1" thickBot="1">
      <c r="A10" s="2" t="s">
        <v>6</v>
      </c>
      <c r="B10" s="2" t="s">
        <v>7</v>
      </c>
      <c r="D10" s="65"/>
      <c r="E10" s="66"/>
      <c r="F10" s="30"/>
      <c r="G10" s="30"/>
      <c r="H10" s="74" t="s">
        <v>8</v>
      </c>
      <c r="I10" s="75"/>
      <c r="J10" s="40"/>
      <c r="K10" s="40"/>
      <c r="L10" s="75" t="s">
        <v>9</v>
      </c>
      <c r="M10" s="75"/>
      <c r="N10" s="40"/>
      <c r="O10" s="40"/>
      <c r="P10" s="75" t="s">
        <v>10</v>
      </c>
      <c r="Q10" s="75"/>
      <c r="R10" s="40"/>
      <c r="S10" s="40"/>
      <c r="T10" s="75" t="s">
        <v>11</v>
      </c>
      <c r="U10" s="75"/>
      <c r="V10" s="38"/>
      <c r="W10" s="26"/>
      <c r="X10" s="71"/>
      <c r="Y10" s="71"/>
    </row>
    <row r="11" spans="1:25">
      <c r="F11"/>
      <c r="G11"/>
      <c r="H11"/>
      <c r="I11"/>
      <c r="J11"/>
      <c r="K11"/>
    </row>
    <row r="12" spans="1:25" ht="17.45" thickBot="1">
      <c r="A12" s="3" t="s">
        <v>12</v>
      </c>
      <c r="F12"/>
      <c r="G12"/>
      <c r="H12"/>
      <c r="I12"/>
      <c r="J12"/>
      <c r="K12"/>
    </row>
    <row r="13" spans="1:25" ht="16.5">
      <c r="A13" s="4" t="s">
        <v>13</v>
      </c>
      <c r="B13" s="4" t="s">
        <v>14</v>
      </c>
      <c r="D13" s="11"/>
      <c r="E13" s="67" t="str" cm="1">
        <f t="array" ref="E13">IFERROR(AVERAGE(IF(D13:D15&lt;&gt;"No Impact",MATCH(D13:D15,{"Low","Medium","High"},0))),"")</f>
        <v/>
      </c>
      <c r="F13" s="76" t="str">
        <f>IF(E13="","",IFERROR(IF(ROUND(E13,0)=1,"Low",IF(ROUND(E13,0)=2,"Medium",IF(ROUND(E13,0)=3,"High",""))),""))</f>
        <v/>
      </c>
      <c r="G13" s="32"/>
      <c r="H13" s="11"/>
      <c r="I13" s="67" t="str" cm="1">
        <f t="array" ref="I13">IFERROR(AVERAGE(IF(H13:H15&lt;&gt;"No Impact",MATCH(H13:H15,{"Low","Medium","High"},0))),"")</f>
        <v/>
      </c>
      <c r="J13" s="76" t="str">
        <f>IF(I13="","",IFERROR(IF(ROUND(I13,0)=1,"Low",IF(ROUND(I13,0)=2,"Medium",IF(ROUND(I13,0)=3,"High",""))),""))</f>
        <v/>
      </c>
      <c r="K13" s="32"/>
      <c r="L13" s="11"/>
      <c r="M13" s="67" t="str" cm="1">
        <f t="array" ref="M13">IFERROR(AVERAGE(IF(L13:L15&lt;&gt;"No Impact",MATCH(L13:L15,{"Low","Medium","High"},0))),"")</f>
        <v/>
      </c>
      <c r="N13" s="76" t="str">
        <f>IF(M13="","",IFERROR(IF(ROUND(M13,0)=1,"Low",IF(ROUND(M13,0)=2,"Medium",IF(ROUND(M13,0)=3,"High",""))),""))</f>
        <v/>
      </c>
      <c r="O13" s="32"/>
      <c r="P13" s="11"/>
      <c r="Q13" s="67" t="str" cm="1">
        <f t="array" ref="Q13">IFERROR(AVERAGE(IF(P13:P15&lt;&gt;"No Impact",MATCH(P13:P15,{"Low","Medium","High"},0))),"")</f>
        <v/>
      </c>
      <c r="R13" s="76" t="str">
        <f>IF(Q13="","",IFERROR(IF(ROUND(Q13,0)=1,"Low",IF(ROUND(Q13,0)=2,"Medium",IF(ROUND(Q13,0)=3,"High",""))),""))</f>
        <v/>
      </c>
      <c r="S13" s="32"/>
      <c r="T13" s="11"/>
      <c r="U13" s="67" t="str" cm="1">
        <f t="array" ref="U13">IFERROR(AVERAGE(IF(T13:T15&lt;&gt;"No Impact",MATCH(T13:T15,{"Low","Medium","High"},0))),"")</f>
        <v/>
      </c>
      <c r="V13" s="76" t="str">
        <f>IF(U13="","",IFERROR(IF(ROUND(U13,0)=1,"Low",IF(ROUND(U13,0)=2,"Medium",IF(ROUND(U13,0)=3,"High",""))),""))</f>
        <v/>
      </c>
      <c r="W13" s="32"/>
      <c r="X13" s="76" t="e">
        <f>SUM(E13+I13+M13+Q13+U13)/5</f>
        <v>#VALUE!</v>
      </c>
      <c r="Y13" s="76" t="str">
        <f>IFERROR(IF(X13="","",IF(ROUND(X13,0)=1,"Low",IF(ROUND(X13,0)=2,"Medium",IF(ROUND(X13,0)=3,"High","")))),"")</f>
        <v/>
      </c>
    </row>
    <row r="14" spans="1:25" ht="16.5">
      <c r="A14" s="4" t="s">
        <v>13</v>
      </c>
      <c r="B14" s="4" t="s">
        <v>15</v>
      </c>
      <c r="D14" s="11"/>
      <c r="E14" s="68"/>
      <c r="F14" s="77"/>
      <c r="G14" s="33"/>
      <c r="H14" s="11"/>
      <c r="I14" s="68"/>
      <c r="J14" s="77"/>
      <c r="K14" s="33"/>
      <c r="L14" s="11"/>
      <c r="M14" s="68"/>
      <c r="N14" s="77"/>
      <c r="O14" s="33"/>
      <c r="P14" s="11"/>
      <c r="Q14" s="68"/>
      <c r="R14" s="77"/>
      <c r="S14" s="33"/>
      <c r="T14" s="11"/>
      <c r="U14" s="68"/>
      <c r="V14" s="77"/>
      <c r="W14" s="33"/>
      <c r="X14" s="77"/>
      <c r="Y14" s="77"/>
    </row>
    <row r="15" spans="1:25" ht="16.5">
      <c r="A15" s="4" t="s">
        <v>13</v>
      </c>
      <c r="B15" s="4" t="s">
        <v>16</v>
      </c>
      <c r="D15" s="10"/>
      <c r="E15" s="69"/>
      <c r="F15" s="78"/>
      <c r="G15" s="34"/>
      <c r="H15" s="10"/>
      <c r="I15" s="69"/>
      <c r="J15" s="78"/>
      <c r="K15" s="34"/>
      <c r="L15" s="10"/>
      <c r="M15" s="69"/>
      <c r="N15" s="78"/>
      <c r="O15" s="34"/>
      <c r="P15" s="10"/>
      <c r="Q15" s="69"/>
      <c r="R15" s="78"/>
      <c r="S15" s="34"/>
      <c r="T15" s="10"/>
      <c r="U15" s="69"/>
      <c r="V15" s="78"/>
      <c r="W15" s="34"/>
      <c r="X15" s="78"/>
      <c r="Y15" s="78"/>
    </row>
    <row r="16" spans="1:25">
      <c r="D16"/>
      <c r="E16"/>
      <c r="F16"/>
      <c r="G16"/>
      <c r="H16"/>
      <c r="I16"/>
      <c r="J16"/>
      <c r="K16"/>
      <c r="L16"/>
      <c r="M16"/>
      <c r="N16"/>
      <c r="O16"/>
      <c r="P16"/>
      <c r="Q16"/>
      <c r="R16"/>
      <c r="S16"/>
      <c r="T16"/>
      <c r="U16"/>
      <c r="V16"/>
      <c r="W16"/>
      <c r="X16"/>
      <c r="Y16"/>
    </row>
    <row r="17" spans="1:25" ht="17.45" thickBot="1">
      <c r="A17" s="3" t="s">
        <v>17</v>
      </c>
      <c r="D17"/>
      <c r="E17"/>
      <c r="F17"/>
      <c r="G17"/>
      <c r="H17"/>
      <c r="I17"/>
      <c r="J17"/>
      <c r="K17"/>
      <c r="L17"/>
      <c r="M17"/>
      <c r="N17"/>
      <c r="O17"/>
      <c r="P17"/>
      <c r="Q17"/>
      <c r="R17"/>
      <c r="S17"/>
      <c r="T17"/>
      <c r="U17"/>
      <c r="V17"/>
      <c r="W17"/>
      <c r="X17"/>
      <c r="Y17"/>
    </row>
    <row r="18" spans="1:25" ht="16.5">
      <c r="A18" s="5" t="s">
        <v>17</v>
      </c>
      <c r="B18" s="5" t="s">
        <v>18</v>
      </c>
      <c r="D18" s="11"/>
      <c r="E18" s="79" t="str" cm="1">
        <f t="array" ref="E18">IFERROR(AVERAGE(IF(D18:D25&lt;&gt;"No Impact",MATCH(D18:D25,{"Low","Medium","High"},0))),"")</f>
        <v/>
      </c>
      <c r="F18" s="76" t="str">
        <f>IF(E18="","",IFERROR(IF(ROUND(E18,0)=1,"Low",IF(ROUND(E18,0)=2,"Medium",IF(ROUND(E18,0)=3,"High",""))),""))</f>
        <v/>
      </c>
      <c r="G18" s="32"/>
      <c r="H18" s="11"/>
      <c r="I18" s="79" t="str" cm="1">
        <f t="array" ref="I18">IFERROR(AVERAGE(IF(H18:H25&lt;&gt;"No Impact",MATCH(H18:H25,{"Low","Medium","High"},0))),"")</f>
        <v/>
      </c>
      <c r="J18" s="76" t="str">
        <f>IF(I18="","",IFERROR(IF(ROUND(I18,0)=1,"Low",IF(ROUND(I18,0)=2,"Medium",IF(ROUND(I18,0)=3,"High",""))),""))</f>
        <v/>
      </c>
      <c r="K18" s="32"/>
      <c r="L18" s="11"/>
      <c r="M18" s="79" t="str" cm="1">
        <f t="array" ref="M18">IFERROR(AVERAGE(IF(L18:L25&lt;&gt;"No Impact",MATCH(L18:L25,{"Low","Medium","High"},0))),"")</f>
        <v/>
      </c>
      <c r="N18" s="76" t="str">
        <f>IF(M18="","",IFERROR(IF(ROUND(M18,0)=1,"Low",IF(ROUND(M18,0)=2,"Medium",IF(ROUND(M18,0)=3,"High",""))),""))</f>
        <v/>
      </c>
      <c r="O18" s="32"/>
      <c r="P18" s="11"/>
      <c r="Q18" s="79" t="str" cm="1">
        <f t="array" ref="Q18">IFERROR(AVERAGE(IF(P18:P25&lt;&gt;"No Impact",MATCH(P18:P25,{"Low","Medium","High"},0))),"")</f>
        <v/>
      </c>
      <c r="R18" s="76" t="str">
        <f>IF(Q18="","",IFERROR(IF(ROUND(Q18,0)=1,"Low",IF(ROUND(Q18,0)=2,"Medium",IF(ROUND(Q18,0)=3,"High",""))),""))</f>
        <v/>
      </c>
      <c r="S18" s="32"/>
      <c r="T18" s="11"/>
      <c r="U18" s="79" t="str" cm="1">
        <f t="array" ref="U18">IFERROR(AVERAGE(IF(T18:T25&lt;&gt;"No Impact",MATCH(T18:T25,{"Low","Medium","High"},0))),"")</f>
        <v/>
      </c>
      <c r="V18" s="76" t="str">
        <f>IF(U18="","",IFERROR(IF(ROUND(U18,0)=1,"Low",IF(ROUND(U18,0)=2,"Medium",IF(ROUND(U18,0)=3,"High",""))),""))</f>
        <v/>
      </c>
      <c r="W18" s="32"/>
      <c r="X18" s="76" t="e">
        <f>SUM(E18+I18+M18+Q18+U18)/5</f>
        <v>#VALUE!</v>
      </c>
      <c r="Y18" s="76" t="str">
        <f>IFERROR(IF(X18="","",IF(ROUND(X18,0)=1,"Low",IF(ROUND(X18,0)=2,"Medium",IF(ROUND(X18,0)=3,"High","")))),"")</f>
        <v/>
      </c>
    </row>
    <row r="19" spans="1:25" ht="16.5">
      <c r="A19" s="5" t="s">
        <v>17</v>
      </c>
      <c r="B19" s="5" t="s">
        <v>19</v>
      </c>
      <c r="D19" s="11"/>
      <c r="E19" s="80"/>
      <c r="F19" s="77"/>
      <c r="G19" s="33"/>
      <c r="H19" s="11"/>
      <c r="I19" s="80"/>
      <c r="J19" s="77"/>
      <c r="K19" s="33"/>
      <c r="L19" s="11"/>
      <c r="M19" s="80"/>
      <c r="N19" s="77"/>
      <c r="O19" s="33"/>
      <c r="P19" s="11"/>
      <c r="Q19" s="80"/>
      <c r="R19" s="77"/>
      <c r="S19" s="33"/>
      <c r="T19" s="11"/>
      <c r="U19" s="80"/>
      <c r="V19" s="77"/>
      <c r="W19" s="33"/>
      <c r="X19" s="77"/>
      <c r="Y19" s="77"/>
    </row>
    <row r="20" spans="1:25" ht="16.5">
      <c r="A20" s="5" t="s">
        <v>17</v>
      </c>
      <c r="B20" s="5" t="s">
        <v>20</v>
      </c>
      <c r="D20" s="10"/>
      <c r="E20" s="80"/>
      <c r="F20" s="77"/>
      <c r="G20" s="33"/>
      <c r="H20" s="10"/>
      <c r="I20" s="80"/>
      <c r="J20" s="77"/>
      <c r="K20" s="33"/>
      <c r="L20" s="10"/>
      <c r="M20" s="80"/>
      <c r="N20" s="77"/>
      <c r="O20" s="33"/>
      <c r="P20" s="10"/>
      <c r="Q20" s="80"/>
      <c r="R20" s="77"/>
      <c r="S20" s="33"/>
      <c r="T20" s="10"/>
      <c r="U20" s="80"/>
      <c r="V20" s="77"/>
      <c r="W20" s="33"/>
      <c r="X20" s="77"/>
      <c r="Y20" s="77"/>
    </row>
    <row r="21" spans="1:25" ht="16.5">
      <c r="A21" s="5" t="s">
        <v>17</v>
      </c>
      <c r="B21" s="5" t="s">
        <v>21</v>
      </c>
      <c r="D21" s="11"/>
      <c r="E21" s="80"/>
      <c r="F21" s="77"/>
      <c r="G21" s="33"/>
      <c r="H21" s="11"/>
      <c r="I21" s="80"/>
      <c r="J21" s="77"/>
      <c r="K21" s="33"/>
      <c r="L21" s="11"/>
      <c r="M21" s="80"/>
      <c r="N21" s="77"/>
      <c r="O21" s="33"/>
      <c r="P21" s="11"/>
      <c r="Q21" s="80"/>
      <c r="R21" s="77"/>
      <c r="S21" s="33"/>
      <c r="T21" s="11"/>
      <c r="U21" s="80"/>
      <c r="V21" s="77"/>
      <c r="W21" s="33"/>
      <c r="X21" s="77"/>
      <c r="Y21" s="77"/>
    </row>
    <row r="22" spans="1:25" ht="16.5">
      <c r="A22" s="5" t="s">
        <v>17</v>
      </c>
      <c r="B22" s="5" t="s">
        <v>22</v>
      </c>
      <c r="D22" s="11"/>
      <c r="E22" s="80"/>
      <c r="F22" s="77"/>
      <c r="G22" s="33"/>
      <c r="H22" s="11"/>
      <c r="I22" s="80"/>
      <c r="J22" s="77"/>
      <c r="K22" s="33"/>
      <c r="L22" s="11"/>
      <c r="M22" s="80"/>
      <c r="N22" s="77"/>
      <c r="O22" s="33"/>
      <c r="P22" s="11"/>
      <c r="Q22" s="80"/>
      <c r="R22" s="77"/>
      <c r="S22" s="33"/>
      <c r="T22" s="11"/>
      <c r="U22" s="80"/>
      <c r="V22" s="77"/>
      <c r="W22" s="33"/>
      <c r="X22" s="77"/>
      <c r="Y22" s="77"/>
    </row>
    <row r="23" spans="1:25" ht="16.5">
      <c r="A23" s="5" t="s">
        <v>17</v>
      </c>
      <c r="B23" s="5" t="s">
        <v>23</v>
      </c>
      <c r="D23" s="10"/>
      <c r="E23" s="80"/>
      <c r="F23" s="77"/>
      <c r="G23" s="33"/>
      <c r="H23" s="10"/>
      <c r="I23" s="80"/>
      <c r="J23" s="77"/>
      <c r="K23" s="33"/>
      <c r="L23" s="10"/>
      <c r="M23" s="80"/>
      <c r="N23" s="77"/>
      <c r="O23" s="33"/>
      <c r="P23" s="10"/>
      <c r="Q23" s="80"/>
      <c r="R23" s="77"/>
      <c r="S23" s="33"/>
      <c r="T23" s="10"/>
      <c r="U23" s="80"/>
      <c r="V23" s="77"/>
      <c r="W23" s="33"/>
      <c r="X23" s="77"/>
      <c r="Y23" s="77"/>
    </row>
    <row r="24" spans="1:25" ht="16.5">
      <c r="A24" s="5" t="s">
        <v>17</v>
      </c>
      <c r="B24" s="5" t="s">
        <v>24</v>
      </c>
      <c r="D24" s="10"/>
      <c r="E24" s="80"/>
      <c r="F24" s="77"/>
      <c r="G24" s="33"/>
      <c r="H24" s="10"/>
      <c r="I24" s="80"/>
      <c r="J24" s="77"/>
      <c r="K24" s="33"/>
      <c r="L24" s="10"/>
      <c r="M24" s="80"/>
      <c r="N24" s="77"/>
      <c r="O24" s="33"/>
      <c r="P24" s="10"/>
      <c r="Q24" s="80"/>
      <c r="R24" s="77"/>
      <c r="S24" s="33"/>
      <c r="T24" s="10"/>
      <c r="U24" s="80"/>
      <c r="V24" s="77"/>
      <c r="W24" s="33"/>
      <c r="X24" s="77"/>
      <c r="Y24" s="77"/>
    </row>
    <row r="25" spans="1:25" ht="16.5">
      <c r="A25" s="5" t="s">
        <v>17</v>
      </c>
      <c r="B25" s="5" t="s">
        <v>25</v>
      </c>
      <c r="D25" s="10"/>
      <c r="E25" s="81"/>
      <c r="F25" s="78"/>
      <c r="G25" s="34"/>
      <c r="H25" s="10"/>
      <c r="I25" s="81"/>
      <c r="J25" s="78"/>
      <c r="K25" s="34"/>
      <c r="L25" s="10"/>
      <c r="M25" s="81"/>
      <c r="N25" s="78"/>
      <c r="O25" s="34"/>
      <c r="P25" s="10"/>
      <c r="Q25" s="81"/>
      <c r="R25" s="78"/>
      <c r="S25" s="34"/>
      <c r="T25" s="10"/>
      <c r="U25" s="81"/>
      <c r="V25" s="78"/>
      <c r="W25" s="34"/>
      <c r="X25" s="78"/>
      <c r="Y25" s="78"/>
    </row>
    <row r="26" spans="1:25">
      <c r="D26"/>
      <c r="E26"/>
      <c r="F26"/>
      <c r="G26"/>
      <c r="H26"/>
      <c r="I26"/>
      <c r="J26"/>
      <c r="K26"/>
      <c r="L26"/>
      <c r="M26"/>
      <c r="N26"/>
      <c r="O26"/>
      <c r="P26"/>
      <c r="Q26"/>
      <c r="R26"/>
      <c r="S26"/>
      <c r="T26"/>
      <c r="U26"/>
      <c r="V26"/>
      <c r="W26"/>
      <c r="X26"/>
      <c r="Y26"/>
    </row>
    <row r="27" spans="1:25" ht="17.45" thickBot="1">
      <c r="A27" s="3" t="s">
        <v>26</v>
      </c>
      <c r="D27"/>
      <c r="E27"/>
      <c r="F27"/>
      <c r="G27"/>
      <c r="H27"/>
      <c r="I27"/>
      <c r="J27"/>
      <c r="K27"/>
      <c r="L27"/>
      <c r="M27"/>
      <c r="N27"/>
      <c r="O27"/>
      <c r="P27"/>
      <c r="Q27"/>
      <c r="R27"/>
      <c r="S27"/>
      <c r="T27"/>
      <c r="U27"/>
      <c r="V27"/>
      <c r="W27"/>
      <c r="X27"/>
      <c r="Y27"/>
    </row>
    <row r="28" spans="1:25" ht="16.5">
      <c r="A28" s="6" t="s">
        <v>27</v>
      </c>
      <c r="B28" s="6" t="s">
        <v>28</v>
      </c>
      <c r="D28" s="11"/>
      <c r="E28" s="76" t="str" cm="1">
        <f t="array" ref="E28">IFERROR(AVERAGE(IF(D28:D36&lt;&gt;"No Impact",MATCH(D28:D36,{"Low","Medium","High"},0))),"")</f>
        <v/>
      </c>
      <c r="F28" s="76" t="str">
        <f>IF(E28="","",IFERROR(IF(ROUND(E28,0)=1,"Low",IF(ROUND(E28,0)=2,"Medium",IF(ROUND(E28,0)=3,"High",""))),""))</f>
        <v/>
      </c>
      <c r="G28" s="32"/>
      <c r="H28" s="11"/>
      <c r="I28" s="76" t="str" cm="1">
        <f t="array" ref="I28">IFERROR(AVERAGE(IF(H28:H36&lt;&gt;"No Impact",MATCH(H28:H36,{"Low","Medium","High"},0))),"")</f>
        <v/>
      </c>
      <c r="J28" s="76" t="str">
        <f>IF(I28="","",IFERROR(IF(ROUND(I28,0)=1,"Low",IF(ROUND(I28,0)=2,"Medium",IF(ROUND(I28,0)=3,"High",""))),""))</f>
        <v/>
      </c>
      <c r="K28" s="32"/>
      <c r="L28" s="11"/>
      <c r="M28" s="76" t="str" cm="1">
        <f t="array" ref="M28">IFERROR(AVERAGE(IF(L28:L36&lt;&gt;"No Impact",MATCH(L28:L36,{"Low","Medium","High"},0))),"")</f>
        <v/>
      </c>
      <c r="N28" s="76" t="str">
        <f>IF(M28="","",IFERROR(IF(ROUND(M28,0)=1,"Low",IF(ROUND(M28,0)=2,"Medium",IF(ROUND(M28,0)=3,"High",""))),""))</f>
        <v/>
      </c>
      <c r="O28" s="32"/>
      <c r="P28" s="11"/>
      <c r="Q28" s="76" t="str" cm="1">
        <f t="array" ref="Q28">IFERROR(AVERAGE(IF(P28:P36&lt;&gt;"No Impact",MATCH(P28:P36,{"Low","Medium","High"},0))),"")</f>
        <v/>
      </c>
      <c r="R28" s="76" t="str">
        <f>IF(Q28="","",IFERROR(IF(ROUND(Q28,0)=1,"Low",IF(ROUND(Q28,0)=2,"Medium",IF(ROUND(Q28,0)=3,"High",""))),""))</f>
        <v/>
      </c>
      <c r="S28" s="32"/>
      <c r="T28" s="11"/>
      <c r="U28" s="76" t="str" cm="1">
        <f t="array" ref="U28">IFERROR(AVERAGE(IF(T28:T36&lt;&gt;"No Impact",MATCH(T28:T36,{"Low","Medium","High"},0))),"")</f>
        <v/>
      </c>
      <c r="V28" s="76" t="str">
        <f>IF(U28="","",IFERROR(IF(ROUND(U28,0)=1,"Low",IF(ROUND(U28,0)=2,"Medium",IF(ROUND(U28,0)=3,"High",""))),""))</f>
        <v/>
      </c>
      <c r="W28" s="32"/>
      <c r="X28" s="76" t="e">
        <f>SUM(E28+I28+M28+Q28+U28)/5</f>
        <v>#VALUE!</v>
      </c>
      <c r="Y28" s="76" t="str">
        <f>IFERROR(IF(X28="","",IF(ROUND(X28,0)=1,"Low",IF(ROUND(X28,0)=2,"Medium",IF(ROUND(X28,0)=3,"High","")))),"")</f>
        <v/>
      </c>
    </row>
    <row r="29" spans="1:25" ht="16.5">
      <c r="A29" s="6" t="s">
        <v>27</v>
      </c>
      <c r="B29" s="6" t="s">
        <v>29</v>
      </c>
      <c r="D29" s="11"/>
      <c r="E29" s="77"/>
      <c r="F29" s="77"/>
      <c r="G29" s="33"/>
      <c r="H29" s="11"/>
      <c r="I29" s="77"/>
      <c r="J29" s="77"/>
      <c r="K29" s="33"/>
      <c r="L29" s="11"/>
      <c r="M29" s="77"/>
      <c r="N29" s="77"/>
      <c r="O29" s="33"/>
      <c r="P29" s="11"/>
      <c r="Q29" s="77"/>
      <c r="R29" s="77"/>
      <c r="S29" s="33"/>
      <c r="T29" s="11"/>
      <c r="U29" s="77"/>
      <c r="V29" s="77"/>
      <c r="W29" s="33"/>
      <c r="X29" s="77"/>
      <c r="Y29" s="77"/>
    </row>
    <row r="30" spans="1:25" ht="16.5">
      <c r="A30" s="6" t="s">
        <v>27</v>
      </c>
      <c r="B30" s="6" t="s">
        <v>30</v>
      </c>
      <c r="D30" s="10"/>
      <c r="E30" s="77"/>
      <c r="F30" s="77"/>
      <c r="G30" s="33"/>
      <c r="H30" s="10"/>
      <c r="I30" s="77"/>
      <c r="J30" s="77"/>
      <c r="K30" s="33"/>
      <c r="L30" s="10"/>
      <c r="M30" s="77"/>
      <c r="N30" s="77"/>
      <c r="O30" s="33"/>
      <c r="P30" s="10"/>
      <c r="Q30" s="77"/>
      <c r="R30" s="77"/>
      <c r="S30" s="33"/>
      <c r="T30" s="10"/>
      <c r="U30" s="77"/>
      <c r="V30" s="77"/>
      <c r="W30" s="33"/>
      <c r="X30" s="77"/>
      <c r="Y30" s="77"/>
    </row>
    <row r="31" spans="1:25" ht="16.5">
      <c r="A31" s="6" t="s">
        <v>27</v>
      </c>
      <c r="B31" s="6" t="s">
        <v>31</v>
      </c>
      <c r="D31" s="11"/>
      <c r="E31" s="77"/>
      <c r="F31" s="77"/>
      <c r="G31" s="33"/>
      <c r="H31" s="11"/>
      <c r="I31" s="77"/>
      <c r="J31" s="77"/>
      <c r="K31" s="33"/>
      <c r="L31" s="11"/>
      <c r="M31" s="77"/>
      <c r="N31" s="77"/>
      <c r="O31" s="33"/>
      <c r="P31" s="11"/>
      <c r="Q31" s="77"/>
      <c r="R31" s="77"/>
      <c r="S31" s="33"/>
      <c r="T31" s="11"/>
      <c r="U31" s="77"/>
      <c r="V31" s="77"/>
      <c r="W31" s="33"/>
      <c r="X31" s="77"/>
      <c r="Y31" s="77"/>
    </row>
    <row r="32" spans="1:25" ht="16.5">
      <c r="A32" s="6" t="s">
        <v>27</v>
      </c>
      <c r="B32" s="6" t="s">
        <v>32</v>
      </c>
      <c r="D32" s="11"/>
      <c r="E32" s="77"/>
      <c r="F32" s="77"/>
      <c r="G32" s="33"/>
      <c r="H32" s="11"/>
      <c r="I32" s="77"/>
      <c r="J32" s="77"/>
      <c r="K32" s="33"/>
      <c r="L32" s="11"/>
      <c r="M32" s="77"/>
      <c r="N32" s="77"/>
      <c r="O32" s="33"/>
      <c r="P32" s="11"/>
      <c r="Q32" s="77"/>
      <c r="R32" s="77"/>
      <c r="S32" s="33"/>
      <c r="T32" s="11"/>
      <c r="U32" s="77"/>
      <c r="V32" s="77"/>
      <c r="W32" s="33"/>
      <c r="X32" s="77"/>
      <c r="Y32" s="77"/>
    </row>
    <row r="33" spans="1:25" ht="16.5">
      <c r="A33" s="6" t="s">
        <v>27</v>
      </c>
      <c r="B33" s="6" t="s">
        <v>33</v>
      </c>
      <c r="D33" s="10"/>
      <c r="E33" s="77"/>
      <c r="F33" s="77"/>
      <c r="G33" s="33"/>
      <c r="H33" s="10"/>
      <c r="I33" s="77"/>
      <c r="J33" s="77"/>
      <c r="K33" s="33"/>
      <c r="L33" s="10"/>
      <c r="M33" s="77"/>
      <c r="N33" s="77"/>
      <c r="O33" s="33"/>
      <c r="P33" s="10"/>
      <c r="Q33" s="77"/>
      <c r="R33" s="77"/>
      <c r="S33" s="33"/>
      <c r="T33" s="10"/>
      <c r="U33" s="77"/>
      <c r="V33" s="77"/>
      <c r="W33" s="33"/>
      <c r="X33" s="77"/>
      <c r="Y33" s="77"/>
    </row>
    <row r="34" spans="1:25" ht="16.5">
      <c r="A34" s="6" t="s">
        <v>27</v>
      </c>
      <c r="B34" s="6" t="s">
        <v>34</v>
      </c>
      <c r="D34" s="10"/>
      <c r="E34" s="77"/>
      <c r="F34" s="77"/>
      <c r="G34" s="33"/>
      <c r="H34" s="10"/>
      <c r="I34" s="77"/>
      <c r="J34" s="77"/>
      <c r="K34" s="33"/>
      <c r="L34" s="10"/>
      <c r="M34" s="77"/>
      <c r="N34" s="77"/>
      <c r="O34" s="33"/>
      <c r="P34" s="10"/>
      <c r="Q34" s="77"/>
      <c r="R34" s="77"/>
      <c r="S34" s="33"/>
      <c r="T34" s="10"/>
      <c r="U34" s="77"/>
      <c r="V34" s="77"/>
      <c r="W34" s="33"/>
      <c r="X34" s="77"/>
      <c r="Y34" s="77"/>
    </row>
    <row r="35" spans="1:25" ht="16.5">
      <c r="A35" s="6" t="s">
        <v>27</v>
      </c>
      <c r="B35" s="6" t="s">
        <v>35</v>
      </c>
      <c r="D35" s="10"/>
      <c r="E35" s="77"/>
      <c r="F35" s="77"/>
      <c r="G35" s="33"/>
      <c r="H35" s="10"/>
      <c r="I35" s="77"/>
      <c r="J35" s="77"/>
      <c r="K35" s="33"/>
      <c r="L35" s="10"/>
      <c r="M35" s="77"/>
      <c r="N35" s="77"/>
      <c r="O35" s="33"/>
      <c r="P35" s="10"/>
      <c r="Q35" s="77"/>
      <c r="R35" s="77"/>
      <c r="S35" s="33"/>
      <c r="T35" s="10"/>
      <c r="U35" s="77"/>
      <c r="V35" s="77"/>
      <c r="W35" s="33"/>
      <c r="X35" s="77"/>
      <c r="Y35" s="77"/>
    </row>
    <row r="36" spans="1:25" ht="16.5">
      <c r="A36" s="6" t="s">
        <v>27</v>
      </c>
      <c r="B36" s="6" t="s">
        <v>36</v>
      </c>
      <c r="D36" s="10"/>
      <c r="E36" s="78"/>
      <c r="F36" s="78"/>
      <c r="G36" s="34"/>
      <c r="H36" s="10"/>
      <c r="I36" s="78"/>
      <c r="J36" s="78"/>
      <c r="K36" s="34"/>
      <c r="L36" s="10"/>
      <c r="M36" s="78"/>
      <c r="N36" s="78"/>
      <c r="O36" s="34"/>
      <c r="P36" s="10"/>
      <c r="Q36" s="78"/>
      <c r="R36" s="78"/>
      <c r="S36" s="34"/>
      <c r="T36" s="10"/>
      <c r="U36" s="78"/>
      <c r="V36" s="78"/>
      <c r="W36" s="34"/>
      <c r="X36" s="78"/>
      <c r="Y36" s="78"/>
    </row>
    <row r="37" spans="1:25">
      <c r="D37"/>
      <c r="E37"/>
      <c r="F37"/>
      <c r="G37"/>
      <c r="H37"/>
      <c r="I37"/>
      <c r="J37"/>
      <c r="K37"/>
      <c r="L37"/>
      <c r="M37"/>
      <c r="N37"/>
      <c r="O37"/>
      <c r="P37"/>
      <c r="Q37"/>
      <c r="R37"/>
      <c r="S37"/>
      <c r="T37"/>
      <c r="U37"/>
      <c r="V37"/>
      <c r="W37"/>
      <c r="X37"/>
      <c r="Y37"/>
    </row>
    <row r="38" spans="1:25" ht="17.45" thickBot="1">
      <c r="A38" s="3" t="s">
        <v>37</v>
      </c>
      <c r="D38"/>
      <c r="E38"/>
      <c r="F38"/>
      <c r="G38"/>
      <c r="H38"/>
      <c r="I38"/>
      <c r="J38"/>
      <c r="K38"/>
      <c r="L38"/>
      <c r="M38"/>
      <c r="N38"/>
      <c r="O38"/>
      <c r="P38"/>
      <c r="Q38"/>
      <c r="R38"/>
      <c r="S38"/>
      <c r="T38"/>
      <c r="U38"/>
      <c r="V38"/>
      <c r="W38"/>
      <c r="X38"/>
      <c r="Y38"/>
    </row>
    <row r="39" spans="1:25" ht="16.5">
      <c r="A39" s="7" t="s">
        <v>37</v>
      </c>
      <c r="B39" s="7" t="s">
        <v>38</v>
      </c>
      <c r="D39" s="11"/>
      <c r="E39" s="76" t="str" cm="1">
        <f t="array" ref="E39">IFERROR(AVERAGE(IF(D39:D45&lt;&gt;"No Impact",MATCH(D39:D45,{"Low","Medium","High"},0))),"")</f>
        <v/>
      </c>
      <c r="F39" s="76" t="str">
        <f>IF(E39="","",IFERROR(IF(ROUND(E39,0)=1,"Low",IF(ROUND(E39,0)=2,"Medium",IF(ROUND(E39,0)=3,"High",""))),""))</f>
        <v/>
      </c>
      <c r="G39" s="32"/>
      <c r="H39" s="11"/>
      <c r="I39" s="76" t="str" cm="1">
        <f t="array" ref="I39">IFERROR(AVERAGE(IF(H39:H45&lt;&gt;"No Impact",MATCH(H39:H45,{"Low","Medium","High"},0))),"")</f>
        <v/>
      </c>
      <c r="J39" s="76" t="str">
        <f>IF(I39="","",IFERROR(IF(ROUND(I39,0)=1,"Low",IF(ROUND(I39,0)=2,"Medium",IF(ROUND(I39,0)=3,"High",""))),""))</f>
        <v/>
      </c>
      <c r="K39" s="32"/>
      <c r="L39" s="11"/>
      <c r="M39" s="76" t="str" cm="1">
        <f t="array" ref="M39">IFERROR(AVERAGE(IF(L39:L45&lt;&gt;"No Impact",MATCH(L39:L45,{"Low","Medium","High"},0))),"")</f>
        <v/>
      </c>
      <c r="N39" s="76" t="str">
        <f>IF(M39="","",IFERROR(IF(ROUND(M39,0)=1,"Low",IF(ROUND(M39,0)=2,"Medium",IF(ROUND(M39,0)=3,"High",""))),""))</f>
        <v/>
      </c>
      <c r="O39" s="32"/>
      <c r="P39" s="11"/>
      <c r="Q39" s="76" t="str" cm="1">
        <f t="array" ref="Q39">IFERROR(AVERAGE(IF(P39:P45&lt;&gt;"No Impact",MATCH(P39:P45,{"Low","Medium","High"},0))),"")</f>
        <v/>
      </c>
      <c r="R39" s="76" t="str">
        <f>IF(Q39="","",IFERROR(IF(ROUND(Q39,0)=1,"Low",IF(ROUND(Q39,0)=2,"Medium",IF(ROUND(Q39,0)=3,"High",""))),""))</f>
        <v/>
      </c>
      <c r="S39" s="32"/>
      <c r="T39" s="11"/>
      <c r="U39" s="76" t="str" cm="1">
        <f t="array" ref="U39">IFERROR(AVERAGE(IF(T39:T45&lt;&gt;"No Impact",MATCH(T39:T45,{"Low","Medium","High"},0))),"")</f>
        <v/>
      </c>
      <c r="V39" s="76" t="str">
        <f>IF(U39="","",IFERROR(IF(ROUND(U39,0)=1,"Low",IF(ROUND(U39,0)=2,"Medium",IF(ROUND(U39,0)=3,"High",""))),""))</f>
        <v/>
      </c>
      <c r="W39" s="32"/>
      <c r="X39" s="76" t="e">
        <f>SUM(E39+I39+M39+Q39+U39)/5</f>
        <v>#VALUE!</v>
      </c>
      <c r="Y39" s="76" t="str">
        <f>IFERROR(IF(X39="","",IF(ROUND(X39,0)=1,"Low",IF(ROUND(X39,0)=2,"Medium",IF(ROUND(X39,0)=3,"High","")))),"")</f>
        <v/>
      </c>
    </row>
    <row r="40" spans="1:25" ht="16.5">
      <c r="A40" s="7" t="s">
        <v>37</v>
      </c>
      <c r="B40" s="7" t="s">
        <v>39</v>
      </c>
      <c r="D40" s="11"/>
      <c r="E40" s="77"/>
      <c r="F40" s="77"/>
      <c r="G40" s="33"/>
      <c r="H40" s="11"/>
      <c r="I40" s="77"/>
      <c r="J40" s="77"/>
      <c r="K40" s="33"/>
      <c r="L40" s="11"/>
      <c r="M40" s="77"/>
      <c r="N40" s="77"/>
      <c r="O40" s="33"/>
      <c r="P40" s="11"/>
      <c r="Q40" s="77"/>
      <c r="R40" s="77"/>
      <c r="S40" s="33"/>
      <c r="T40" s="11"/>
      <c r="U40" s="77"/>
      <c r="V40" s="77"/>
      <c r="W40" s="33"/>
      <c r="X40" s="77"/>
      <c r="Y40" s="77"/>
    </row>
    <row r="41" spans="1:25" ht="16.5">
      <c r="A41" s="7" t="s">
        <v>37</v>
      </c>
      <c r="B41" s="7" t="s">
        <v>40</v>
      </c>
      <c r="D41" s="10"/>
      <c r="E41" s="77"/>
      <c r="F41" s="77"/>
      <c r="G41" s="33"/>
      <c r="H41" s="10"/>
      <c r="I41" s="77"/>
      <c r="J41" s="77"/>
      <c r="K41" s="33"/>
      <c r="L41" s="10"/>
      <c r="M41" s="77"/>
      <c r="N41" s="77"/>
      <c r="O41" s="33"/>
      <c r="P41" s="10"/>
      <c r="Q41" s="77"/>
      <c r="R41" s="77"/>
      <c r="S41" s="33"/>
      <c r="T41" s="10"/>
      <c r="U41" s="77"/>
      <c r="V41" s="77"/>
      <c r="W41" s="33"/>
      <c r="X41" s="77"/>
      <c r="Y41" s="77"/>
    </row>
    <row r="42" spans="1:25" ht="16.5">
      <c r="A42" s="7" t="s">
        <v>37</v>
      </c>
      <c r="B42" s="7" t="s">
        <v>41</v>
      </c>
      <c r="D42" s="11"/>
      <c r="E42" s="77"/>
      <c r="F42" s="77"/>
      <c r="G42" s="33"/>
      <c r="H42" s="11"/>
      <c r="I42" s="77"/>
      <c r="J42" s="77"/>
      <c r="K42" s="33"/>
      <c r="L42" s="11"/>
      <c r="M42" s="77"/>
      <c r="N42" s="77"/>
      <c r="O42" s="33"/>
      <c r="P42" s="11"/>
      <c r="Q42" s="77"/>
      <c r="R42" s="77"/>
      <c r="S42" s="33"/>
      <c r="T42" s="11"/>
      <c r="U42" s="77"/>
      <c r="V42" s="77"/>
      <c r="W42" s="33"/>
      <c r="X42" s="77"/>
      <c r="Y42" s="77"/>
    </row>
    <row r="43" spans="1:25" ht="16.5">
      <c r="A43" s="7" t="s">
        <v>37</v>
      </c>
      <c r="B43" s="7" t="s">
        <v>42</v>
      </c>
      <c r="D43" s="11"/>
      <c r="E43" s="77"/>
      <c r="F43" s="77"/>
      <c r="G43" s="33"/>
      <c r="H43" s="11"/>
      <c r="I43" s="77"/>
      <c r="J43" s="77"/>
      <c r="K43" s="33"/>
      <c r="L43" s="11"/>
      <c r="M43" s="77"/>
      <c r="N43" s="77"/>
      <c r="O43" s="33"/>
      <c r="P43" s="11"/>
      <c r="Q43" s="77"/>
      <c r="R43" s="77"/>
      <c r="S43" s="33"/>
      <c r="T43" s="11"/>
      <c r="U43" s="77"/>
      <c r="V43" s="77"/>
      <c r="W43" s="33"/>
      <c r="X43" s="77"/>
      <c r="Y43" s="77"/>
    </row>
    <row r="44" spans="1:25" ht="16.5">
      <c r="A44" s="7" t="s">
        <v>37</v>
      </c>
      <c r="B44" s="7" t="s">
        <v>43</v>
      </c>
      <c r="D44" s="10"/>
      <c r="E44" s="77"/>
      <c r="F44" s="77"/>
      <c r="G44" s="33"/>
      <c r="H44" s="10"/>
      <c r="I44" s="77"/>
      <c r="J44" s="77"/>
      <c r="K44" s="33"/>
      <c r="L44" s="10"/>
      <c r="M44" s="77"/>
      <c r="N44" s="77"/>
      <c r="O44" s="33"/>
      <c r="P44" s="10"/>
      <c r="Q44" s="77"/>
      <c r="R44" s="77"/>
      <c r="S44" s="33"/>
      <c r="T44" s="10"/>
      <c r="U44" s="77"/>
      <c r="V44" s="77"/>
      <c r="W44" s="33"/>
      <c r="X44" s="77"/>
      <c r="Y44" s="77"/>
    </row>
    <row r="45" spans="1:25" ht="16.5">
      <c r="A45" s="7" t="s">
        <v>37</v>
      </c>
      <c r="B45" s="7" t="s">
        <v>44</v>
      </c>
      <c r="D45" s="10"/>
      <c r="E45" s="78"/>
      <c r="F45" s="78"/>
      <c r="G45" s="34"/>
      <c r="H45" s="10"/>
      <c r="I45" s="78"/>
      <c r="J45" s="78"/>
      <c r="K45" s="34"/>
      <c r="L45" s="10"/>
      <c r="M45" s="78"/>
      <c r="N45" s="78"/>
      <c r="O45" s="34"/>
      <c r="P45" s="10"/>
      <c r="Q45" s="78"/>
      <c r="R45" s="78"/>
      <c r="S45" s="34"/>
      <c r="T45" s="10"/>
      <c r="U45" s="78"/>
      <c r="V45" s="78"/>
      <c r="W45" s="34"/>
      <c r="X45" s="78"/>
      <c r="Y45" s="78"/>
    </row>
    <row r="46" spans="1:25">
      <c r="D46"/>
      <c r="E46"/>
      <c r="F46"/>
      <c r="G46"/>
      <c r="H46"/>
      <c r="I46"/>
      <c r="J46"/>
      <c r="K46"/>
      <c r="L46"/>
      <c r="M46"/>
      <c r="N46"/>
      <c r="O46"/>
      <c r="P46"/>
      <c r="Q46"/>
      <c r="R46"/>
      <c r="S46"/>
      <c r="T46"/>
      <c r="U46"/>
      <c r="V46"/>
      <c r="W46"/>
      <c r="X46"/>
      <c r="Y46"/>
    </row>
    <row r="47" spans="1:25" ht="17.45" thickBot="1">
      <c r="A47" s="3" t="s">
        <v>45</v>
      </c>
      <c r="D47"/>
      <c r="E47"/>
      <c r="F47"/>
      <c r="G47"/>
      <c r="H47"/>
      <c r="I47"/>
      <c r="J47"/>
      <c r="K47"/>
      <c r="L47"/>
      <c r="M47"/>
      <c r="N47"/>
      <c r="O47"/>
      <c r="P47"/>
      <c r="Q47"/>
      <c r="R47"/>
      <c r="S47"/>
      <c r="T47"/>
      <c r="U47"/>
      <c r="V47"/>
      <c r="W47"/>
      <c r="X47"/>
      <c r="Y47"/>
    </row>
    <row r="48" spans="1:25" ht="16.5">
      <c r="A48" s="8" t="s">
        <v>46</v>
      </c>
      <c r="B48" s="8" t="s">
        <v>47</v>
      </c>
      <c r="D48" s="11"/>
      <c r="E48" s="76" t="str" cm="1">
        <f t="array" ref="E48">IFERROR(AVERAGE(IF(D48:D54&lt;&gt;"No Impact",MATCH(D48:D54,{"Low","Medium","High"},0))),"")</f>
        <v/>
      </c>
      <c r="F48" s="76" t="str">
        <f>IF(E48="","",IFERROR(IF(ROUND(E48,0)=1,"Low",IF(ROUND(E48,0)=2,"Medium",IF(ROUND(E48,0)=3,"High",""))),""))</f>
        <v/>
      </c>
      <c r="G48" s="32"/>
      <c r="H48" s="11"/>
      <c r="I48" s="76" t="str" cm="1">
        <f t="array" ref="I48">IFERROR(AVERAGE(IF(H48:H54&lt;&gt;"No Impact",MATCH(H48:H54,{"Low","Medium","High"},0))),"")</f>
        <v/>
      </c>
      <c r="J48" s="76" t="str">
        <f>IF(I48="","",IFERROR(IF(ROUND(I48,0)=1,"Low",IF(ROUND(I48,0)=2,"Medium",IF(ROUND(I48,0)=3,"High",""))),""))</f>
        <v/>
      </c>
      <c r="K48" s="32" t="s">
        <v>59</v>
      </c>
      <c r="L48" s="11"/>
      <c r="M48" s="76" t="str" cm="1">
        <f t="array" ref="M48">IFERROR(AVERAGE(IF(L48:L54&lt;&gt;"No Impact",MATCH(L48:L54,{"Low","Medium","High"},0))),"")</f>
        <v/>
      </c>
      <c r="N48" s="76" t="str">
        <f>IF(M48="","",IFERROR(IF(ROUND(M48,0)=1,"Low",IF(ROUND(M48,0)=2,"Medium",IF(ROUND(M48,0)=3,"High",""))),""))</f>
        <v/>
      </c>
      <c r="O48" s="32"/>
      <c r="P48" s="11"/>
      <c r="Q48" s="76" t="str" cm="1">
        <f t="array" ref="Q48">IFERROR(AVERAGE(IF(P48:P54&lt;&gt;"No Impact",MATCH(P48:P54,{"Low","Medium","High"},0))),"")</f>
        <v/>
      </c>
      <c r="R48" s="76" t="str">
        <f>IF(Q48="","",IFERROR(IF(ROUND(Q48,0)=1,"Low",IF(ROUND(Q48,0)=2,"Medium",IF(ROUND(Q48,0)=3,"High",""))),""))</f>
        <v/>
      </c>
      <c r="S48" s="32"/>
      <c r="T48" s="11"/>
      <c r="U48" s="76" t="str" cm="1">
        <f t="array" ref="U48">IFERROR(AVERAGE(IF(T48:T54&lt;&gt;"No Impact",MATCH(T48:T54,{"Low","Medium","High"},0))),"")</f>
        <v/>
      </c>
      <c r="V48" s="76" t="str">
        <f>IF(U48="","",IFERROR(IF(ROUND(U48,0)=1,"Low",IF(ROUND(U48,0)=2,"Medium",IF(ROUND(U48,0)=3,"High",""))),""))</f>
        <v/>
      </c>
      <c r="W48" s="32"/>
      <c r="X48" s="76" t="e">
        <f>SUM(E48+I48+M48+Q48+U48)/5</f>
        <v>#VALUE!</v>
      </c>
      <c r="Y48" s="76" t="str">
        <f>IFERROR(IF(X48="","",IF(ROUND(X48,0)=1,"Low",IF(ROUND(X48,0)=2,"Medium",IF(ROUND(X48,0)=3,"High","")))),"")</f>
        <v/>
      </c>
    </row>
    <row r="49" spans="1:25" ht="16.5">
      <c r="A49" s="8" t="s">
        <v>46</v>
      </c>
      <c r="B49" s="8" t="s">
        <v>48</v>
      </c>
      <c r="D49" s="11"/>
      <c r="E49" s="77"/>
      <c r="F49" s="77"/>
      <c r="G49" s="33"/>
      <c r="H49" s="11"/>
      <c r="I49" s="77"/>
      <c r="J49" s="77"/>
      <c r="K49" s="33"/>
      <c r="L49" s="11"/>
      <c r="M49" s="77"/>
      <c r="N49" s="77"/>
      <c r="O49" s="33"/>
      <c r="P49" s="11"/>
      <c r="Q49" s="77"/>
      <c r="R49" s="77"/>
      <c r="S49" s="33"/>
      <c r="T49" s="11"/>
      <c r="U49" s="77"/>
      <c r="V49" s="77"/>
      <c r="W49" s="33"/>
      <c r="X49" s="77"/>
      <c r="Y49" s="77"/>
    </row>
    <row r="50" spans="1:25" ht="16.5">
      <c r="A50" s="8" t="s">
        <v>46</v>
      </c>
      <c r="B50" s="8" t="s">
        <v>49</v>
      </c>
      <c r="D50" s="10"/>
      <c r="E50" s="77"/>
      <c r="F50" s="77"/>
      <c r="G50" s="33"/>
      <c r="H50" s="10"/>
      <c r="I50" s="77"/>
      <c r="J50" s="77"/>
      <c r="K50" s="33"/>
      <c r="L50" s="10"/>
      <c r="M50" s="77"/>
      <c r="N50" s="77"/>
      <c r="O50" s="33"/>
      <c r="P50" s="10"/>
      <c r="Q50" s="77"/>
      <c r="R50" s="77"/>
      <c r="S50" s="33"/>
      <c r="T50" s="10"/>
      <c r="U50" s="77"/>
      <c r="V50" s="77"/>
      <c r="W50" s="33"/>
      <c r="X50" s="77"/>
      <c r="Y50" s="77"/>
    </row>
    <row r="51" spans="1:25" ht="16.5">
      <c r="A51" s="8" t="s">
        <v>46</v>
      </c>
      <c r="B51" s="8" t="s">
        <v>50</v>
      </c>
      <c r="D51" s="11"/>
      <c r="E51" s="77"/>
      <c r="F51" s="77"/>
      <c r="G51" s="33"/>
      <c r="H51" s="11"/>
      <c r="I51" s="77"/>
      <c r="J51" s="77"/>
      <c r="K51" s="33"/>
      <c r="L51" s="11"/>
      <c r="M51" s="77"/>
      <c r="N51" s="77"/>
      <c r="O51" s="33"/>
      <c r="P51" s="11"/>
      <c r="Q51" s="77"/>
      <c r="R51" s="77"/>
      <c r="S51" s="33"/>
      <c r="T51" s="11"/>
      <c r="U51" s="77"/>
      <c r="V51" s="77"/>
      <c r="W51" s="33"/>
      <c r="X51" s="77"/>
      <c r="Y51" s="77"/>
    </row>
    <row r="52" spans="1:25" ht="16.5">
      <c r="A52" s="8" t="s">
        <v>46</v>
      </c>
      <c r="B52" s="8" t="s">
        <v>51</v>
      </c>
      <c r="D52" s="11"/>
      <c r="E52" s="77"/>
      <c r="F52" s="77"/>
      <c r="G52" s="33"/>
      <c r="H52" s="11"/>
      <c r="I52" s="77"/>
      <c r="J52" s="77"/>
      <c r="K52" s="33"/>
      <c r="L52" s="11"/>
      <c r="M52" s="77"/>
      <c r="N52" s="77"/>
      <c r="O52" s="33"/>
      <c r="P52" s="11"/>
      <c r="Q52" s="77"/>
      <c r="R52" s="77"/>
      <c r="S52" s="33"/>
      <c r="T52" s="11"/>
      <c r="U52" s="77"/>
      <c r="V52" s="77"/>
      <c r="W52" s="33"/>
      <c r="X52" s="77"/>
      <c r="Y52" s="77"/>
    </row>
    <row r="53" spans="1:25" ht="16.5">
      <c r="A53" s="8" t="s">
        <v>46</v>
      </c>
      <c r="B53" s="8" t="s">
        <v>52</v>
      </c>
      <c r="D53" s="10"/>
      <c r="E53" s="77"/>
      <c r="F53" s="77"/>
      <c r="G53" s="33"/>
      <c r="H53" s="10"/>
      <c r="I53" s="77"/>
      <c r="J53" s="77"/>
      <c r="K53" s="33"/>
      <c r="L53" s="10"/>
      <c r="M53" s="77"/>
      <c r="N53" s="77"/>
      <c r="O53" s="33"/>
      <c r="P53" s="10"/>
      <c r="Q53" s="77"/>
      <c r="R53" s="77"/>
      <c r="S53" s="33"/>
      <c r="T53" s="10"/>
      <c r="U53" s="77"/>
      <c r="V53" s="77"/>
      <c r="W53" s="33"/>
      <c r="X53" s="77"/>
      <c r="Y53" s="77"/>
    </row>
    <row r="54" spans="1:25" ht="16.5">
      <c r="A54" s="8" t="s">
        <v>46</v>
      </c>
      <c r="B54" s="8" t="s">
        <v>53</v>
      </c>
      <c r="D54" s="10"/>
      <c r="E54" s="77"/>
      <c r="F54" s="77"/>
      <c r="G54" s="33"/>
      <c r="H54" s="10"/>
      <c r="I54" s="77"/>
      <c r="J54" s="77"/>
      <c r="K54" s="33"/>
      <c r="L54" s="10"/>
      <c r="M54" s="77"/>
      <c r="N54" s="77"/>
      <c r="O54" s="33"/>
      <c r="P54" s="10"/>
      <c r="Q54" s="77"/>
      <c r="R54" s="77"/>
      <c r="S54" s="33"/>
      <c r="T54" s="10"/>
      <c r="U54" s="77"/>
      <c r="V54" s="77"/>
      <c r="W54" s="33"/>
      <c r="X54" s="77"/>
      <c r="Y54" s="77"/>
    </row>
    <row r="55" spans="1:25" ht="16.5">
      <c r="A55" s="8" t="s">
        <v>46</v>
      </c>
      <c r="B55" s="8" t="s">
        <v>54</v>
      </c>
      <c r="D55" s="11"/>
      <c r="E55" s="77"/>
      <c r="F55" s="77"/>
      <c r="G55" s="33"/>
      <c r="H55" s="11"/>
      <c r="I55" s="77"/>
      <c r="J55" s="77"/>
      <c r="K55" s="33"/>
      <c r="L55" s="11"/>
      <c r="M55" s="77"/>
      <c r="N55" s="77"/>
      <c r="O55" s="33"/>
      <c r="P55" s="11"/>
      <c r="Q55" s="77"/>
      <c r="R55" s="77"/>
      <c r="S55" s="33"/>
      <c r="T55" s="11"/>
      <c r="U55" s="77"/>
      <c r="V55" s="77"/>
      <c r="W55" s="33"/>
      <c r="X55" s="77"/>
      <c r="Y55" s="77"/>
    </row>
    <row r="56" spans="1:25" ht="16.5">
      <c r="A56" s="8" t="s">
        <v>46</v>
      </c>
      <c r="B56" s="8" t="s">
        <v>55</v>
      </c>
      <c r="D56" s="10"/>
      <c r="E56" s="77"/>
      <c r="F56" s="77"/>
      <c r="G56" s="33"/>
      <c r="H56" s="10"/>
      <c r="I56" s="77"/>
      <c r="J56" s="77"/>
      <c r="K56" s="33"/>
      <c r="L56" s="10"/>
      <c r="M56" s="77"/>
      <c r="N56" s="77"/>
      <c r="O56" s="33"/>
      <c r="P56" s="10"/>
      <c r="Q56" s="77"/>
      <c r="R56" s="77"/>
      <c r="S56" s="33"/>
      <c r="T56" s="10"/>
      <c r="U56" s="77"/>
      <c r="V56" s="77"/>
      <c r="W56" s="33"/>
      <c r="X56" s="77"/>
      <c r="Y56" s="77"/>
    </row>
    <row r="57" spans="1:25" ht="16.5">
      <c r="A57" s="8" t="s">
        <v>46</v>
      </c>
      <c r="B57" s="8" t="s">
        <v>56</v>
      </c>
      <c r="D57" s="10"/>
      <c r="E57" s="78"/>
      <c r="F57" s="78"/>
      <c r="G57" s="34"/>
      <c r="H57" s="10"/>
      <c r="I57" s="78"/>
      <c r="J57" s="78"/>
      <c r="K57" s="34"/>
      <c r="L57" s="10"/>
      <c r="M57" s="78"/>
      <c r="N57" s="78"/>
      <c r="O57" s="34"/>
      <c r="P57" s="10"/>
      <c r="Q57" s="78"/>
      <c r="R57" s="78"/>
      <c r="S57" s="34"/>
      <c r="T57" s="10"/>
      <c r="U57" s="78"/>
      <c r="V57" s="78"/>
      <c r="W57" s="34"/>
      <c r="X57" s="78"/>
      <c r="Y57" s="78"/>
    </row>
  </sheetData>
  <sheetProtection selectLockedCells="1"/>
  <mergeCells count="70">
    <mergeCell ref="B1:C7"/>
    <mergeCell ref="N48:N57"/>
    <mergeCell ref="R48:R57"/>
    <mergeCell ref="V48:V57"/>
    <mergeCell ref="Y48:Y57"/>
    <mergeCell ref="Y28:Y36"/>
    <mergeCell ref="F39:F45"/>
    <mergeCell ref="Y39:Y45"/>
    <mergeCell ref="J39:J45"/>
    <mergeCell ref="N39:N45"/>
    <mergeCell ref="R39:R45"/>
    <mergeCell ref="V39:V45"/>
    <mergeCell ref="V28:V36"/>
    <mergeCell ref="R28:R36"/>
    <mergeCell ref="N28:N36"/>
    <mergeCell ref="J28:J36"/>
    <mergeCell ref="Y13:Y15"/>
    <mergeCell ref="Y9:Y10"/>
    <mergeCell ref="F18:F25"/>
    <mergeCell ref="J18:J25"/>
    <mergeCell ref="N18:N25"/>
    <mergeCell ref="R18:R25"/>
    <mergeCell ref="V18:V25"/>
    <mergeCell ref="Y18:Y25"/>
    <mergeCell ref="I18:I25"/>
    <mergeCell ref="M18:M25"/>
    <mergeCell ref="Q18:Q25"/>
    <mergeCell ref="D8:U8"/>
    <mergeCell ref="X48:X57"/>
    <mergeCell ref="U13:U15"/>
    <mergeCell ref="U18:U25"/>
    <mergeCell ref="U28:U36"/>
    <mergeCell ref="U39:U45"/>
    <mergeCell ref="U48:U57"/>
    <mergeCell ref="X13:X15"/>
    <mergeCell ref="X18:X25"/>
    <mergeCell ref="X28:X36"/>
    <mergeCell ref="X39:X45"/>
    <mergeCell ref="E39:E45"/>
    <mergeCell ref="I39:I45"/>
    <mergeCell ref="M39:M45"/>
    <mergeCell ref="Q39:Q45"/>
    <mergeCell ref="E18:E25"/>
    <mergeCell ref="E48:E57"/>
    <mergeCell ref="I48:I57"/>
    <mergeCell ref="M48:M57"/>
    <mergeCell ref="Q48:Q57"/>
    <mergeCell ref="Q28:Q36"/>
    <mergeCell ref="E28:E36"/>
    <mergeCell ref="I28:I36"/>
    <mergeCell ref="M28:M36"/>
    <mergeCell ref="F48:F57"/>
    <mergeCell ref="J48:J57"/>
    <mergeCell ref="F28:F36"/>
    <mergeCell ref="D9:E10"/>
    <mergeCell ref="E13:E15"/>
    <mergeCell ref="I13:I15"/>
    <mergeCell ref="M13:M15"/>
    <mergeCell ref="X9:X10"/>
    <mergeCell ref="H9:U9"/>
    <mergeCell ref="H10:I10"/>
    <mergeCell ref="P10:Q10"/>
    <mergeCell ref="T10:U10"/>
    <mergeCell ref="L10:M10"/>
    <mergeCell ref="Q13:Q15"/>
    <mergeCell ref="F13:F15"/>
    <mergeCell ref="J13:J15"/>
    <mergeCell ref="N13:N15"/>
    <mergeCell ref="R13:R15"/>
    <mergeCell ref="V13:V15"/>
  </mergeCells>
  <conditionalFormatting sqref="D13:D15">
    <cfRule type="cellIs" dxfId="395" priority="1430" operator="between">
      <formula>4.5</formula>
      <formula>5</formula>
    </cfRule>
    <cfRule type="cellIs" dxfId="394" priority="1429" operator="between">
      <formula>0.1</formula>
      <formula>1.499999</formula>
    </cfRule>
    <cfRule type="cellIs" dxfId="393" priority="1431" operator="between">
      <formula>3.5</formula>
      <formula>4.499999</formula>
    </cfRule>
    <cfRule type="cellIs" dxfId="392" priority="1438" operator="between">
      <formula>4.5</formula>
      <formula>5</formula>
    </cfRule>
    <cfRule type="cellIs" dxfId="391" priority="1432" operator="between">
      <formula>2.5</formula>
      <formula>3.499999</formula>
    </cfRule>
    <cfRule type="cellIs" dxfId="390" priority="1433" operator="between">
      <formula>1.5</formula>
      <formula>2.499999</formula>
    </cfRule>
    <cfRule type="cellIs" dxfId="389" priority="1434" operator="between">
      <formula>0.1</formula>
      <formula>1.499999</formula>
    </cfRule>
    <cfRule type="cellIs" dxfId="388" priority="1435" operator="between">
      <formula>1.5</formula>
      <formula>2.499999</formula>
    </cfRule>
    <cfRule type="cellIs" dxfId="387" priority="1436" operator="between">
      <formula>2.5</formula>
      <formula>3.499999</formula>
    </cfRule>
    <cfRule type="cellIs" dxfId="386" priority="1437" operator="between">
      <formula>3.5</formula>
      <formula>4.499999</formula>
    </cfRule>
  </conditionalFormatting>
  <conditionalFormatting sqref="D18:D25">
    <cfRule type="cellIs" dxfId="385" priority="538" operator="between">
      <formula>4.5</formula>
      <formula>5</formula>
    </cfRule>
    <cfRule type="cellIs" dxfId="384" priority="537" operator="between">
      <formula>3.5</formula>
      <formula>4.499999</formula>
    </cfRule>
    <cfRule type="cellIs" dxfId="383" priority="536" operator="between">
      <formula>2.5</formula>
      <formula>3.499999</formula>
    </cfRule>
    <cfRule type="cellIs" dxfId="382" priority="532" operator="between">
      <formula>2.5</formula>
      <formula>3.499999</formula>
    </cfRule>
    <cfRule type="cellIs" dxfId="381" priority="531" operator="between">
      <formula>3.5</formula>
      <formula>4.499999</formula>
    </cfRule>
    <cfRule type="cellIs" dxfId="380" priority="530" operator="between">
      <formula>4.5</formula>
      <formula>5</formula>
    </cfRule>
    <cfRule type="cellIs" dxfId="379" priority="535" operator="between">
      <formula>1.5</formula>
      <formula>2.499999</formula>
    </cfRule>
    <cfRule type="cellIs" dxfId="378" priority="529" operator="between">
      <formula>0.1</formula>
      <formula>1.499999</formula>
    </cfRule>
    <cfRule type="cellIs" dxfId="377" priority="534" operator="between">
      <formula>0.1</formula>
      <formula>1.499999</formula>
    </cfRule>
    <cfRule type="cellIs" dxfId="376" priority="533" operator="between">
      <formula>1.5</formula>
      <formula>2.499999</formula>
    </cfRule>
  </conditionalFormatting>
  <conditionalFormatting sqref="D28:D36">
    <cfRule type="cellIs" dxfId="375" priority="483" operator="between">
      <formula>1.5</formula>
      <formula>2.499999</formula>
    </cfRule>
    <cfRule type="cellIs" dxfId="374" priority="481" operator="between">
      <formula>3.5</formula>
      <formula>4.499999</formula>
    </cfRule>
    <cfRule type="cellIs" dxfId="373" priority="480" operator="between">
      <formula>4.5</formula>
      <formula>5</formula>
    </cfRule>
    <cfRule type="cellIs" dxfId="372" priority="479" operator="between">
      <formula>0.1</formula>
      <formula>1.499999</formula>
    </cfRule>
    <cfRule type="cellIs" dxfId="371" priority="482" operator="between">
      <formula>2.5</formula>
      <formula>3.499999</formula>
    </cfRule>
    <cfRule type="cellIs" dxfId="370" priority="488" operator="between">
      <formula>4.5</formula>
      <formula>5</formula>
    </cfRule>
    <cfRule type="cellIs" dxfId="369" priority="487" operator="between">
      <formula>3.5</formula>
      <formula>4.499999</formula>
    </cfRule>
    <cfRule type="cellIs" dxfId="368" priority="486" operator="between">
      <formula>2.5</formula>
      <formula>3.499999</formula>
    </cfRule>
    <cfRule type="cellIs" dxfId="367" priority="485" operator="between">
      <formula>1.5</formula>
      <formula>2.499999</formula>
    </cfRule>
    <cfRule type="cellIs" dxfId="366" priority="484" operator="between">
      <formula>0.1</formula>
      <formula>1.499999</formula>
    </cfRule>
  </conditionalFormatting>
  <conditionalFormatting sqref="D39:D45">
    <cfRule type="cellIs" dxfId="365" priority="437" operator="between">
      <formula>3.5</formula>
      <formula>4.499999</formula>
    </cfRule>
    <cfRule type="cellIs" dxfId="364" priority="436" operator="between">
      <formula>2.5</formula>
      <formula>3.499999</formula>
    </cfRule>
    <cfRule type="cellIs" dxfId="363" priority="438" operator="between">
      <formula>4.5</formula>
      <formula>5</formula>
    </cfRule>
    <cfRule type="cellIs" dxfId="362" priority="434" operator="between">
      <formula>0.1</formula>
      <formula>1.499999</formula>
    </cfRule>
    <cfRule type="cellIs" dxfId="361" priority="429" operator="between">
      <formula>0.1</formula>
      <formula>1.499999</formula>
    </cfRule>
    <cfRule type="cellIs" dxfId="360" priority="430" operator="between">
      <formula>4.5</formula>
      <formula>5</formula>
    </cfRule>
    <cfRule type="cellIs" dxfId="359" priority="431" operator="between">
      <formula>3.5</formula>
      <formula>4.499999</formula>
    </cfRule>
    <cfRule type="cellIs" dxfId="358" priority="432" operator="between">
      <formula>2.5</formula>
      <formula>3.499999</formula>
    </cfRule>
    <cfRule type="cellIs" dxfId="357" priority="433" operator="between">
      <formula>1.5</formula>
      <formula>2.499999</formula>
    </cfRule>
    <cfRule type="cellIs" dxfId="356" priority="435" operator="between">
      <formula>1.5</formula>
      <formula>2.499999</formula>
    </cfRule>
  </conditionalFormatting>
  <conditionalFormatting sqref="D48:D57">
    <cfRule type="cellIs" dxfId="355" priority="379" operator="between">
      <formula>0.1</formula>
      <formula>1.499999</formula>
    </cfRule>
    <cfRule type="cellIs" dxfId="354" priority="380" operator="between">
      <formula>4.5</formula>
      <formula>5</formula>
    </cfRule>
    <cfRule type="cellIs" dxfId="353" priority="381" operator="between">
      <formula>3.5</formula>
      <formula>4.499999</formula>
    </cfRule>
    <cfRule type="cellIs" dxfId="352" priority="382" operator="between">
      <formula>2.5</formula>
      <formula>3.499999</formula>
    </cfRule>
    <cfRule type="cellIs" dxfId="351" priority="383" operator="between">
      <formula>1.5</formula>
      <formula>2.499999</formula>
    </cfRule>
    <cfRule type="cellIs" dxfId="350" priority="384" operator="between">
      <formula>0.1</formula>
      <formula>1.499999</formula>
    </cfRule>
    <cfRule type="cellIs" dxfId="349" priority="385" operator="between">
      <formula>1.5</formula>
      <formula>2.499999</formula>
    </cfRule>
    <cfRule type="cellIs" dxfId="348" priority="387" operator="between">
      <formula>3.5</formula>
      <formula>4.499999</formula>
    </cfRule>
    <cfRule type="cellIs" dxfId="347" priority="388" operator="between">
      <formula>4.5</formula>
      <formula>5</formula>
    </cfRule>
    <cfRule type="cellIs" dxfId="346" priority="386" operator="between">
      <formula>2.5</formula>
      <formula>3.499999</formula>
    </cfRule>
  </conditionalFormatting>
  <conditionalFormatting sqref="D1:X10 D11:E12 L11:X12 D13:X15 D16:E17 M16:M17 H19:I25 L19:M25 P19:Q25 T19:U25 D19:E27 D29:D36 D37:E38 D39:G39 D40:D45 D46:E47 D48:G48 D49:D57 D58:Y1048576 I39:K39 H39:H45 M39:O39 L39:L45 Q39:S39 P39:P45 U39:Y39 T39:T45 H29:H36 L29:L36 P29:P36 T29:T36 I48:K48 H48:H57 M48:O48 L48:L57 Q48:S48 P48:P57 U48:Y48 T48:T57">
    <cfRule type="cellIs" dxfId="345" priority="283" operator="equal">
      <formula>"Medium"</formula>
    </cfRule>
    <cfRule type="cellIs" dxfId="344" priority="285" operator="equal">
      <formula>"No Impact"</formula>
    </cfRule>
    <cfRule type="cellIs" dxfId="343" priority="284" operator="equal">
      <formula>"Low"</formula>
    </cfRule>
  </conditionalFormatting>
  <conditionalFormatting sqref="D1:X10 D11:E12 L11:X12 D13:Y15 D16:E17 M16:M17 H19:I25 L19:M25 P19:Q25 T19:U25 D19:E27 D29:D36 D37:E38 D39:G39 D40:D45 D46:E47 D48:G48 D49:D57 D58:X1048576 I39:K39 H39:H45 M39:O39 L39:L45 Q39:S39 P39:P45 U39:Y39 T39:T45 H29:H36 L29:L36 P29:P36 T29:T36 I48:K48 H48:H57 M48:O48 L48:L57 Q48:S48 P48:P57 U48:Y48 T48:T57">
    <cfRule type="cellIs" dxfId="342" priority="282" operator="equal">
      <formula>"High"</formula>
    </cfRule>
  </conditionalFormatting>
  <conditionalFormatting sqref="D18:Y18">
    <cfRule type="cellIs" dxfId="341" priority="165" operator="equal">
      <formula>"High"</formula>
    </cfRule>
    <cfRule type="cellIs" dxfId="340" priority="168" operator="equal">
      <formula>"No Impact"</formula>
    </cfRule>
    <cfRule type="cellIs" dxfId="339" priority="167" operator="equal">
      <formula>"Low"</formula>
    </cfRule>
    <cfRule type="cellIs" dxfId="338" priority="166" operator="equal">
      <formula>"Medium"</formula>
    </cfRule>
  </conditionalFormatting>
  <conditionalFormatting sqref="D28:Y28">
    <cfRule type="cellIs" dxfId="337" priority="156" operator="equal">
      <formula>"High"</formula>
    </cfRule>
    <cfRule type="cellIs" dxfId="336" priority="157" operator="equal">
      <formula>"Medium"</formula>
    </cfRule>
    <cfRule type="cellIs" dxfId="335" priority="159" operator="equal">
      <formula>"No Impact"</formula>
    </cfRule>
    <cfRule type="cellIs" dxfId="334" priority="158" operator="equal">
      <formula>"Low"</formula>
    </cfRule>
  </conditionalFormatting>
  <conditionalFormatting sqref="E13:G13 E18:G18 E28:G28 E39:G39 E48:G48">
    <cfRule type="cellIs" dxfId="333" priority="1455" operator="between">
      <formula>4.5</formula>
      <formula>5</formula>
    </cfRule>
    <cfRule type="cellIs" dxfId="332" priority="1456" operator="between">
      <formula>3.5</formula>
      <formula>4.499999</formula>
    </cfRule>
    <cfRule type="cellIs" dxfId="331" priority="1457" operator="between">
      <formula>2.5</formula>
      <formula>3.499999</formula>
    </cfRule>
    <cfRule type="cellIs" dxfId="330" priority="1458" operator="between">
      <formula>1.5</formula>
      <formula>2.499999</formula>
    </cfRule>
    <cfRule type="cellIs" dxfId="329" priority="1454" operator="between">
      <formula>0.1</formula>
      <formula>1.499999</formula>
    </cfRule>
  </conditionalFormatting>
  <conditionalFormatting sqref="H13:H15">
    <cfRule type="cellIs" dxfId="328" priority="569" operator="between">
      <formula>0.1</formula>
      <formula>1.499999</formula>
    </cfRule>
    <cfRule type="cellIs" dxfId="327" priority="570" operator="between">
      <formula>4.5</formula>
      <formula>5</formula>
    </cfRule>
    <cfRule type="cellIs" dxfId="326" priority="571" operator="between">
      <formula>3.5</formula>
      <formula>4.499999</formula>
    </cfRule>
    <cfRule type="cellIs" dxfId="325" priority="572" operator="between">
      <formula>2.5</formula>
      <formula>3.499999</formula>
    </cfRule>
    <cfRule type="cellIs" dxfId="324" priority="573" operator="between">
      <formula>1.5</formula>
      <formula>2.499999</formula>
    </cfRule>
    <cfRule type="cellIs" dxfId="323" priority="574" operator="between">
      <formula>0.1</formula>
      <formula>1.499999</formula>
    </cfRule>
    <cfRule type="cellIs" dxfId="322" priority="575" operator="between">
      <formula>1.5</formula>
      <formula>2.499999</formula>
    </cfRule>
    <cfRule type="cellIs" dxfId="321" priority="576" operator="between">
      <formula>2.5</formula>
      <formula>3.499999</formula>
    </cfRule>
    <cfRule type="cellIs" dxfId="320" priority="577" operator="between">
      <formula>3.5</formula>
      <formula>4.499999</formula>
    </cfRule>
    <cfRule type="cellIs" dxfId="319" priority="578" operator="between">
      <formula>4.5</formula>
      <formula>5</formula>
    </cfRule>
  </conditionalFormatting>
  <conditionalFormatting sqref="H18:H25">
    <cfRule type="cellIs" dxfId="318" priority="524" operator="between">
      <formula>0.1</formula>
      <formula>1.499999</formula>
    </cfRule>
    <cfRule type="cellIs" dxfId="317" priority="519" operator="between">
      <formula>0.1</formula>
      <formula>1.499999</formula>
    </cfRule>
    <cfRule type="cellIs" dxfId="316" priority="528" operator="between">
      <formula>4.5</formula>
      <formula>5</formula>
    </cfRule>
    <cfRule type="cellIs" dxfId="315" priority="527" operator="between">
      <formula>3.5</formula>
      <formula>4.499999</formula>
    </cfRule>
    <cfRule type="cellIs" dxfId="314" priority="526" operator="between">
      <formula>2.5</formula>
      <formula>3.499999</formula>
    </cfRule>
    <cfRule type="cellIs" dxfId="313" priority="525" operator="between">
      <formula>1.5</formula>
      <formula>2.499999</formula>
    </cfRule>
    <cfRule type="cellIs" dxfId="312" priority="523" operator="between">
      <formula>1.5</formula>
      <formula>2.499999</formula>
    </cfRule>
    <cfRule type="cellIs" dxfId="311" priority="522" operator="between">
      <formula>2.5</formula>
      <formula>3.499999</formula>
    </cfRule>
    <cfRule type="cellIs" dxfId="310" priority="521" operator="between">
      <formula>3.5</formula>
      <formula>4.499999</formula>
    </cfRule>
    <cfRule type="cellIs" dxfId="309" priority="520" operator="between">
      <formula>4.5</formula>
      <formula>5</formula>
    </cfRule>
  </conditionalFormatting>
  <conditionalFormatting sqref="I18">
    <cfRule type="cellIs" dxfId="308" priority="834" operator="between">
      <formula>0.1</formula>
      <formula>1.499999</formula>
    </cfRule>
    <cfRule type="cellIs" dxfId="307" priority="838" operator="between">
      <formula>1.5</formula>
      <formula>2.499999</formula>
    </cfRule>
    <cfRule type="cellIs" dxfId="306" priority="837" operator="between">
      <formula>2.5</formula>
      <formula>3.499999</formula>
    </cfRule>
    <cfRule type="cellIs" dxfId="305" priority="836" operator="between">
      <formula>3.5</formula>
      <formula>4.499999</formula>
    </cfRule>
    <cfRule type="cellIs" dxfId="304" priority="835" operator="between">
      <formula>4.5</formula>
      <formula>5</formula>
    </cfRule>
  </conditionalFormatting>
  <conditionalFormatting sqref="I13:K13">
    <cfRule type="cellIs" dxfId="303" priority="313" operator="between">
      <formula>2.5</formula>
      <formula>3.499999</formula>
    </cfRule>
    <cfRule type="cellIs" dxfId="302" priority="312" operator="between">
      <formula>3.5</formula>
      <formula>4.499999</formula>
    </cfRule>
    <cfRule type="cellIs" dxfId="301" priority="310" operator="between">
      <formula>0.1</formula>
      <formula>1.499999</formula>
    </cfRule>
    <cfRule type="cellIs" dxfId="300" priority="314" operator="between">
      <formula>1.5</formula>
      <formula>2.499999</formula>
    </cfRule>
    <cfRule type="cellIs" dxfId="299" priority="311" operator="between">
      <formula>4.5</formula>
      <formula>5</formula>
    </cfRule>
  </conditionalFormatting>
  <conditionalFormatting sqref="I18:K18">
    <cfRule type="cellIs" dxfId="298" priority="259" operator="between">
      <formula>3.5</formula>
      <formula>4.499999</formula>
    </cfRule>
    <cfRule type="cellIs" dxfId="297" priority="257" operator="between">
      <formula>0.1</formula>
      <formula>1.499999</formula>
    </cfRule>
    <cfRule type="cellIs" dxfId="296" priority="258" operator="between">
      <formula>4.5</formula>
      <formula>5</formula>
    </cfRule>
    <cfRule type="cellIs" dxfId="295" priority="260" operator="between">
      <formula>2.5</formula>
      <formula>3.499999</formula>
    </cfRule>
    <cfRule type="cellIs" dxfId="294" priority="261" operator="between">
      <formula>1.5</formula>
      <formula>2.499999</formula>
    </cfRule>
  </conditionalFormatting>
  <conditionalFormatting sqref="I28:K28">
    <cfRule type="cellIs" dxfId="293" priority="217" operator="between">
      <formula>0.1</formula>
      <formula>1.499999</formula>
    </cfRule>
    <cfRule type="cellIs" dxfId="292" priority="221" operator="between">
      <formula>1.5</formula>
      <formula>2.499999</formula>
    </cfRule>
    <cfRule type="cellIs" dxfId="291" priority="220" operator="between">
      <formula>2.5</formula>
      <formula>3.499999</formula>
    </cfRule>
    <cfRule type="cellIs" dxfId="290" priority="219" operator="between">
      <formula>3.5</formula>
      <formula>4.499999</formula>
    </cfRule>
    <cfRule type="cellIs" dxfId="289" priority="218" operator="between">
      <formula>4.5</formula>
      <formula>5</formula>
    </cfRule>
  </conditionalFormatting>
  <conditionalFormatting sqref="I39:K39">
    <cfRule type="cellIs" dxfId="288" priority="199" operator="between">
      <formula>3.5</formula>
      <formula>4.499999</formula>
    </cfRule>
    <cfRule type="cellIs" dxfId="287" priority="201" operator="between">
      <formula>1.5</formula>
      <formula>2.499999</formula>
    </cfRule>
    <cfRule type="cellIs" dxfId="286" priority="200" operator="between">
      <formula>2.5</formula>
      <formula>3.499999</formula>
    </cfRule>
    <cfRule type="cellIs" dxfId="285" priority="198" operator="between">
      <formula>4.5</formula>
      <formula>5</formula>
    </cfRule>
    <cfRule type="cellIs" dxfId="284" priority="197" operator="between">
      <formula>0.1</formula>
      <formula>1.499999</formula>
    </cfRule>
  </conditionalFormatting>
  <conditionalFormatting sqref="I48:K48">
    <cfRule type="cellIs" dxfId="283" priority="774" operator="between">
      <formula>0.1</formula>
      <formula>1.499999</formula>
    </cfRule>
    <cfRule type="cellIs" dxfId="282" priority="775" operator="between">
      <formula>4.5</formula>
      <formula>5</formula>
    </cfRule>
    <cfRule type="cellIs" dxfId="281" priority="776" operator="between">
      <formula>3.5</formula>
      <formula>4.499999</formula>
    </cfRule>
    <cfRule type="cellIs" dxfId="280" priority="777" operator="between">
      <formula>2.5</formula>
      <formula>3.499999</formula>
    </cfRule>
    <cfRule type="cellIs" dxfId="279" priority="778" operator="between">
      <formula>1.5</formula>
      <formula>2.499999</formula>
    </cfRule>
  </conditionalFormatting>
  <conditionalFormatting sqref="L13:L15">
    <cfRule type="cellIs" dxfId="278" priority="565" operator="between">
      <formula>1.5</formula>
      <formula>2.499999</formula>
    </cfRule>
    <cfRule type="cellIs" dxfId="277" priority="559" operator="between">
      <formula>0.1</formula>
      <formula>1.499999</formula>
    </cfRule>
    <cfRule type="cellIs" dxfId="276" priority="560" operator="between">
      <formula>4.5</formula>
      <formula>5</formula>
    </cfRule>
    <cfRule type="cellIs" dxfId="275" priority="561" operator="between">
      <formula>3.5</formula>
      <formula>4.499999</formula>
    </cfRule>
    <cfRule type="cellIs" dxfId="274" priority="562" operator="between">
      <formula>2.5</formula>
      <formula>3.499999</formula>
    </cfRule>
    <cfRule type="cellIs" dxfId="273" priority="563" operator="between">
      <formula>1.5</formula>
      <formula>2.499999</formula>
    </cfRule>
    <cfRule type="cellIs" dxfId="272" priority="564" operator="between">
      <formula>0.1</formula>
      <formula>1.499999</formula>
    </cfRule>
    <cfRule type="cellIs" dxfId="271" priority="568" operator="between">
      <formula>4.5</formula>
      <formula>5</formula>
    </cfRule>
    <cfRule type="cellIs" dxfId="270" priority="567" operator="between">
      <formula>3.5</formula>
      <formula>4.499999</formula>
    </cfRule>
    <cfRule type="cellIs" dxfId="269" priority="566" operator="between">
      <formula>2.5</formula>
      <formula>3.499999</formula>
    </cfRule>
  </conditionalFormatting>
  <conditionalFormatting sqref="L18:L25">
    <cfRule type="cellIs" dxfId="268" priority="512" operator="between">
      <formula>2.5</formula>
      <formula>3.499999</formula>
    </cfRule>
    <cfRule type="cellIs" dxfId="267" priority="518" operator="between">
      <formula>4.5</formula>
      <formula>5</formula>
    </cfRule>
    <cfRule type="cellIs" dxfId="266" priority="513" operator="between">
      <formula>1.5</formula>
      <formula>2.499999</formula>
    </cfRule>
    <cfRule type="cellIs" dxfId="265" priority="511" operator="between">
      <formula>3.5</formula>
      <formula>4.499999</formula>
    </cfRule>
    <cfRule type="cellIs" dxfId="264" priority="510" operator="between">
      <formula>4.5</formula>
      <formula>5</formula>
    </cfRule>
    <cfRule type="cellIs" dxfId="263" priority="509" operator="between">
      <formula>0.1</formula>
      <formula>1.499999</formula>
    </cfRule>
    <cfRule type="cellIs" dxfId="262" priority="517" operator="between">
      <formula>3.5</formula>
      <formula>4.499999</formula>
    </cfRule>
    <cfRule type="cellIs" dxfId="261" priority="516" operator="between">
      <formula>2.5</formula>
      <formula>3.499999</formula>
    </cfRule>
    <cfRule type="cellIs" dxfId="260" priority="515" operator="between">
      <formula>1.5</formula>
      <formula>2.499999</formula>
    </cfRule>
    <cfRule type="cellIs" dxfId="259" priority="514" operator="between">
      <formula>0.1</formula>
      <formula>1.499999</formula>
    </cfRule>
  </conditionalFormatting>
  <conditionalFormatting sqref="M18">
    <cfRule type="cellIs" dxfId="258" priority="832" operator="between">
      <formula>2.5</formula>
      <formula>3.499999</formula>
    </cfRule>
    <cfRule type="cellIs" dxfId="257" priority="831" operator="between">
      <formula>3.5</formula>
      <formula>4.499999</formula>
    </cfRule>
    <cfRule type="cellIs" dxfId="256" priority="830" operator="between">
      <formula>4.5</formula>
      <formula>5</formula>
    </cfRule>
    <cfRule type="cellIs" dxfId="255" priority="833" operator="between">
      <formula>1.5</formula>
      <formula>2.499999</formula>
    </cfRule>
    <cfRule type="cellIs" dxfId="254" priority="829" operator="between">
      <formula>0.1</formula>
      <formula>1.499999</formula>
    </cfRule>
  </conditionalFormatting>
  <conditionalFormatting sqref="M13:O13">
    <cfRule type="cellIs" dxfId="253" priority="309" operator="between">
      <formula>1.5</formula>
      <formula>2.499999</formula>
    </cfRule>
    <cfRule type="cellIs" dxfId="252" priority="305" operator="between">
      <formula>0.1</formula>
      <formula>1.499999</formula>
    </cfRule>
    <cfRule type="cellIs" dxfId="251" priority="306" operator="between">
      <formula>4.5</formula>
      <formula>5</formula>
    </cfRule>
    <cfRule type="cellIs" dxfId="250" priority="308" operator="between">
      <formula>2.5</formula>
      <formula>3.499999</formula>
    </cfRule>
    <cfRule type="cellIs" dxfId="249" priority="307" operator="between">
      <formula>3.5</formula>
      <formula>4.499999</formula>
    </cfRule>
  </conditionalFormatting>
  <conditionalFormatting sqref="M18:O18">
    <cfRule type="cellIs" dxfId="248" priority="256" operator="between">
      <formula>1.5</formula>
      <formula>2.499999</formula>
    </cfRule>
    <cfRule type="cellIs" dxfId="247" priority="255" operator="between">
      <formula>2.5</formula>
      <formula>3.499999</formula>
    </cfRule>
    <cfRule type="cellIs" dxfId="246" priority="253" operator="between">
      <formula>4.5</formula>
      <formula>5</formula>
    </cfRule>
    <cfRule type="cellIs" dxfId="245" priority="254" operator="between">
      <formula>3.5</formula>
      <formula>4.499999</formula>
    </cfRule>
    <cfRule type="cellIs" dxfId="244" priority="252" operator="between">
      <formula>0.1</formula>
      <formula>1.499999</formula>
    </cfRule>
  </conditionalFormatting>
  <conditionalFormatting sqref="M28:O28">
    <cfRule type="cellIs" dxfId="243" priority="215" operator="between">
      <formula>2.5</formula>
      <formula>3.499999</formula>
    </cfRule>
    <cfRule type="cellIs" dxfId="242" priority="213" operator="between">
      <formula>4.5</formula>
      <formula>5</formula>
    </cfRule>
    <cfRule type="cellIs" dxfId="241" priority="212" operator="between">
      <formula>0.1</formula>
      <formula>1.499999</formula>
    </cfRule>
    <cfRule type="cellIs" dxfId="240" priority="214" operator="between">
      <formula>3.5</formula>
      <formula>4.499999</formula>
    </cfRule>
    <cfRule type="cellIs" dxfId="239" priority="216" operator="between">
      <formula>1.5</formula>
      <formula>2.499999</formula>
    </cfRule>
  </conditionalFormatting>
  <conditionalFormatting sqref="M39:O39">
    <cfRule type="cellIs" dxfId="238" priority="196" operator="between">
      <formula>1.5</formula>
      <formula>2.499999</formula>
    </cfRule>
    <cfRule type="cellIs" dxfId="237" priority="195" operator="between">
      <formula>2.5</formula>
      <formula>3.499999</formula>
    </cfRule>
    <cfRule type="cellIs" dxfId="236" priority="194" operator="between">
      <formula>3.5</formula>
      <formula>4.499999</formula>
    </cfRule>
    <cfRule type="cellIs" dxfId="235" priority="193" operator="between">
      <formula>4.5</formula>
      <formula>5</formula>
    </cfRule>
    <cfRule type="cellIs" dxfId="234" priority="192" operator="between">
      <formula>0.1</formula>
      <formula>1.499999</formula>
    </cfRule>
  </conditionalFormatting>
  <conditionalFormatting sqref="M48:O48">
    <cfRule type="cellIs" dxfId="233" priority="773" operator="between">
      <formula>1.5</formula>
      <formula>2.499999</formula>
    </cfRule>
    <cfRule type="cellIs" dxfId="232" priority="772" operator="between">
      <formula>2.5</formula>
      <formula>3.499999</formula>
    </cfRule>
    <cfRule type="cellIs" dxfId="231" priority="769" operator="between">
      <formula>0.1</formula>
      <formula>1.499999</formula>
    </cfRule>
    <cfRule type="cellIs" dxfId="230" priority="770" operator="between">
      <formula>4.5</formula>
      <formula>5</formula>
    </cfRule>
    <cfRule type="cellIs" dxfId="229" priority="771" operator="between">
      <formula>3.5</formula>
      <formula>4.499999</formula>
    </cfRule>
  </conditionalFormatting>
  <conditionalFormatting sqref="P13:P15">
    <cfRule type="cellIs" dxfId="228" priority="550" operator="between">
      <formula>4.5</formula>
      <formula>5</formula>
    </cfRule>
    <cfRule type="cellIs" dxfId="227" priority="549" operator="between">
      <formula>0.1</formula>
      <formula>1.499999</formula>
    </cfRule>
    <cfRule type="cellIs" dxfId="226" priority="552" operator="between">
      <formula>2.5</formula>
      <formula>3.499999</formula>
    </cfRule>
    <cfRule type="cellIs" dxfId="225" priority="553" operator="between">
      <formula>1.5</formula>
      <formula>2.499999</formula>
    </cfRule>
    <cfRule type="cellIs" dxfId="224" priority="554" operator="between">
      <formula>0.1</formula>
      <formula>1.499999</formula>
    </cfRule>
    <cfRule type="cellIs" dxfId="223" priority="558" operator="between">
      <formula>4.5</formula>
      <formula>5</formula>
    </cfRule>
    <cfRule type="cellIs" dxfId="222" priority="557" operator="between">
      <formula>3.5</formula>
      <formula>4.499999</formula>
    </cfRule>
    <cfRule type="cellIs" dxfId="221" priority="556" operator="between">
      <formula>2.5</formula>
      <formula>3.499999</formula>
    </cfRule>
    <cfRule type="cellIs" dxfId="220" priority="551" operator="between">
      <formula>3.5</formula>
      <formula>4.499999</formula>
    </cfRule>
    <cfRule type="cellIs" dxfId="219" priority="555" operator="between">
      <formula>1.5</formula>
      <formula>2.499999</formula>
    </cfRule>
  </conditionalFormatting>
  <conditionalFormatting sqref="P18:P25">
    <cfRule type="cellIs" dxfId="218" priority="499" operator="between">
      <formula>0.1</formula>
      <formula>1.499999</formula>
    </cfRule>
    <cfRule type="cellIs" dxfId="217" priority="500" operator="between">
      <formula>4.5</formula>
      <formula>5</formula>
    </cfRule>
    <cfRule type="cellIs" dxfId="216" priority="501" operator="between">
      <formula>3.5</formula>
      <formula>4.499999</formula>
    </cfRule>
    <cfRule type="cellIs" dxfId="215" priority="502" operator="between">
      <formula>2.5</formula>
      <formula>3.499999</formula>
    </cfRule>
    <cfRule type="cellIs" dxfId="214" priority="503" operator="between">
      <formula>1.5</formula>
      <formula>2.499999</formula>
    </cfRule>
    <cfRule type="cellIs" dxfId="213" priority="504" operator="between">
      <formula>0.1</formula>
      <formula>1.499999</formula>
    </cfRule>
    <cfRule type="cellIs" dxfId="212" priority="505" operator="between">
      <formula>1.5</formula>
      <formula>2.499999</formula>
    </cfRule>
    <cfRule type="cellIs" dxfId="211" priority="506" operator="between">
      <formula>2.5</formula>
      <formula>3.499999</formula>
    </cfRule>
    <cfRule type="cellIs" dxfId="210" priority="507" operator="between">
      <formula>3.5</formula>
      <formula>4.499999</formula>
    </cfRule>
    <cfRule type="cellIs" dxfId="209" priority="508" operator="between">
      <formula>4.5</formula>
      <formula>5</formula>
    </cfRule>
  </conditionalFormatting>
  <conditionalFormatting sqref="Q18 U18">
    <cfRule type="cellIs" dxfId="208" priority="824" operator="between">
      <formula>0.1</formula>
      <formula>1.499999</formula>
    </cfRule>
    <cfRule type="cellIs" dxfId="207" priority="825" operator="between">
      <formula>4.5</formula>
      <formula>5</formula>
    </cfRule>
    <cfRule type="cellIs" dxfId="206" priority="826" operator="between">
      <formula>3.5</formula>
      <formula>4.499999</formula>
    </cfRule>
    <cfRule type="cellIs" dxfId="205" priority="827" operator="between">
      <formula>2.5</formula>
      <formula>3.499999</formula>
    </cfRule>
    <cfRule type="cellIs" dxfId="204" priority="828" operator="between">
      <formula>1.5</formula>
      <formula>2.499999</formula>
    </cfRule>
  </conditionalFormatting>
  <conditionalFormatting sqref="Q13:S13">
    <cfRule type="cellIs" dxfId="203" priority="304" operator="between">
      <formula>1.5</formula>
      <formula>2.499999</formula>
    </cfRule>
    <cfRule type="cellIs" dxfId="202" priority="303" operator="between">
      <formula>2.5</formula>
      <formula>3.499999</formula>
    </cfRule>
    <cfRule type="cellIs" dxfId="201" priority="302" operator="between">
      <formula>3.5</formula>
      <formula>4.499999</formula>
    </cfRule>
    <cfRule type="cellIs" dxfId="200" priority="301" operator="between">
      <formula>4.5</formula>
      <formula>5</formula>
    </cfRule>
    <cfRule type="cellIs" dxfId="199" priority="300" operator="between">
      <formula>0.1</formula>
      <formula>1.499999</formula>
    </cfRule>
  </conditionalFormatting>
  <conditionalFormatting sqref="Q18:S18">
    <cfRule type="cellIs" dxfId="198" priority="251" operator="between">
      <formula>1.5</formula>
      <formula>2.499999</formula>
    </cfRule>
    <cfRule type="cellIs" dxfId="197" priority="250" operator="between">
      <formula>2.5</formula>
      <formula>3.499999</formula>
    </cfRule>
    <cfRule type="cellIs" dxfId="196" priority="248" operator="between">
      <formula>4.5</formula>
      <formula>5</formula>
    </cfRule>
    <cfRule type="cellIs" dxfId="195" priority="249" operator="between">
      <formula>3.5</formula>
      <formula>4.499999</formula>
    </cfRule>
    <cfRule type="cellIs" dxfId="194" priority="247" operator="between">
      <formula>0.1</formula>
      <formula>1.499999</formula>
    </cfRule>
  </conditionalFormatting>
  <conditionalFormatting sqref="Q28:S28">
    <cfRule type="cellIs" dxfId="193" priority="209" operator="between">
      <formula>3.5</formula>
      <formula>4.499999</formula>
    </cfRule>
    <cfRule type="cellIs" dxfId="192" priority="211" operator="between">
      <formula>1.5</formula>
      <formula>2.499999</formula>
    </cfRule>
    <cfRule type="cellIs" dxfId="191" priority="210" operator="between">
      <formula>2.5</formula>
      <formula>3.499999</formula>
    </cfRule>
    <cfRule type="cellIs" dxfId="190" priority="208" operator="between">
      <formula>4.5</formula>
      <formula>5</formula>
    </cfRule>
    <cfRule type="cellIs" dxfId="189" priority="207" operator="between">
      <formula>0.1</formula>
      <formula>1.499999</formula>
    </cfRule>
  </conditionalFormatting>
  <conditionalFormatting sqref="Q39:S39">
    <cfRule type="cellIs" dxfId="188" priority="188" operator="between">
      <formula>4.5</formula>
      <formula>5</formula>
    </cfRule>
    <cfRule type="cellIs" dxfId="187" priority="187" operator="between">
      <formula>0.1</formula>
      <formula>1.499999</formula>
    </cfRule>
    <cfRule type="cellIs" dxfId="186" priority="189" operator="between">
      <formula>3.5</formula>
      <formula>4.499999</formula>
    </cfRule>
    <cfRule type="cellIs" dxfId="185" priority="191" operator="between">
      <formula>1.5</formula>
      <formula>2.499999</formula>
    </cfRule>
    <cfRule type="cellIs" dxfId="184" priority="190" operator="between">
      <formula>2.5</formula>
      <formula>3.499999</formula>
    </cfRule>
  </conditionalFormatting>
  <conditionalFormatting sqref="Q48:S48 U48:Y48">
    <cfRule type="cellIs" dxfId="183" priority="634" operator="between">
      <formula>0.1</formula>
      <formula>1.499999</formula>
    </cfRule>
    <cfRule type="cellIs" dxfId="182" priority="766" operator="between">
      <formula>3.5</formula>
      <formula>4.499999</formula>
    </cfRule>
    <cfRule type="cellIs" dxfId="181" priority="767" operator="between">
      <formula>2.5</formula>
      <formula>3.499999</formula>
    </cfRule>
    <cfRule type="cellIs" dxfId="180" priority="638" operator="between">
      <formula>4.5</formula>
      <formula>5</formula>
    </cfRule>
    <cfRule type="cellIs" dxfId="179" priority="768" operator="between">
      <formula>1.5</formula>
      <formula>2.499999</formula>
    </cfRule>
  </conditionalFormatting>
  <conditionalFormatting sqref="T13:T15">
    <cfRule type="cellIs" dxfId="178" priority="542" operator="between">
      <formula>2.5</formula>
      <formula>3.499999</formula>
    </cfRule>
    <cfRule type="cellIs" dxfId="177" priority="543" operator="between">
      <formula>1.5</formula>
      <formula>2.499999</formula>
    </cfRule>
    <cfRule type="cellIs" dxfId="176" priority="544" operator="between">
      <formula>0.1</formula>
      <formula>1.499999</formula>
    </cfRule>
    <cfRule type="cellIs" dxfId="175" priority="545" operator="between">
      <formula>1.5</formula>
      <formula>2.499999</formula>
    </cfRule>
    <cfRule type="cellIs" dxfId="174" priority="546" operator="between">
      <formula>2.5</formula>
      <formula>3.499999</formula>
    </cfRule>
    <cfRule type="cellIs" dxfId="173" priority="547" operator="between">
      <formula>3.5</formula>
      <formula>4.499999</formula>
    </cfRule>
    <cfRule type="cellIs" dxfId="172" priority="548" operator="between">
      <formula>4.5</formula>
      <formula>5</formula>
    </cfRule>
    <cfRule type="cellIs" dxfId="171" priority="539" operator="between">
      <formula>0.1</formula>
      <formula>1.499999</formula>
    </cfRule>
    <cfRule type="cellIs" dxfId="170" priority="540" operator="between">
      <formula>4.5</formula>
      <formula>5</formula>
    </cfRule>
    <cfRule type="cellIs" dxfId="169" priority="541" operator="between">
      <formula>3.5</formula>
      <formula>4.499999</formula>
    </cfRule>
  </conditionalFormatting>
  <conditionalFormatting sqref="T18:T25">
    <cfRule type="cellIs" dxfId="168" priority="489" operator="between">
      <formula>0.1</formula>
      <formula>1.499999</formula>
    </cfRule>
    <cfRule type="cellIs" dxfId="167" priority="490" operator="between">
      <formula>4.5</formula>
      <formula>5</formula>
    </cfRule>
    <cfRule type="cellIs" dxfId="166" priority="491" operator="between">
      <formula>3.5</formula>
      <formula>4.499999</formula>
    </cfRule>
    <cfRule type="cellIs" dxfId="165" priority="496" operator="between">
      <formula>2.5</formula>
      <formula>3.499999</formula>
    </cfRule>
    <cfRule type="cellIs" dxfId="164" priority="493" operator="between">
      <formula>1.5</formula>
      <formula>2.499999</formula>
    </cfRule>
    <cfRule type="cellIs" dxfId="163" priority="494" operator="between">
      <formula>0.1</formula>
      <formula>1.499999</formula>
    </cfRule>
    <cfRule type="cellIs" dxfId="162" priority="495" operator="between">
      <formula>1.5</formula>
      <formula>2.499999</formula>
    </cfRule>
    <cfRule type="cellIs" dxfId="161" priority="497" operator="between">
      <formula>3.5</formula>
      <formula>4.499999</formula>
    </cfRule>
    <cfRule type="cellIs" dxfId="160" priority="498" operator="between">
      <formula>4.5</formula>
      <formula>5</formula>
    </cfRule>
    <cfRule type="cellIs" dxfId="159" priority="492" operator="between">
      <formula>2.5</formula>
      <formula>3.499999</formula>
    </cfRule>
  </conditionalFormatting>
  <conditionalFormatting sqref="U13:W13">
    <cfRule type="cellIs" dxfId="158" priority="298" operator="between">
      <formula>2.5</formula>
      <formula>3.499999</formula>
    </cfRule>
    <cfRule type="cellIs" dxfId="157" priority="295" operator="between">
      <formula>0.1</formula>
      <formula>1.499999</formula>
    </cfRule>
    <cfRule type="cellIs" dxfId="156" priority="299" operator="between">
      <formula>1.5</formula>
      <formula>2.499999</formula>
    </cfRule>
    <cfRule type="cellIs" dxfId="155" priority="296" operator="between">
      <formula>4.5</formula>
      <formula>5</formula>
    </cfRule>
    <cfRule type="cellIs" dxfId="154" priority="297" operator="between">
      <formula>3.5</formula>
      <formula>4.499999</formula>
    </cfRule>
  </conditionalFormatting>
  <conditionalFormatting sqref="U18:Y18">
    <cfRule type="cellIs" dxfId="153" priority="161" operator="between">
      <formula>4.5</formula>
      <formula>5</formula>
    </cfRule>
    <cfRule type="cellIs" dxfId="152" priority="162" operator="between">
      <formula>3.5</formula>
      <formula>4.499999</formula>
    </cfRule>
    <cfRule type="cellIs" dxfId="151" priority="163" operator="between">
      <formula>2.5</formula>
      <formula>3.499999</formula>
    </cfRule>
    <cfRule type="cellIs" dxfId="150" priority="164" operator="between">
      <formula>1.5</formula>
      <formula>2.499999</formula>
    </cfRule>
    <cfRule type="cellIs" dxfId="149" priority="160" operator="between">
      <formula>0.1</formula>
      <formula>1.499999</formula>
    </cfRule>
  </conditionalFormatting>
  <conditionalFormatting sqref="U28:Y28">
    <cfRule type="cellIs" dxfId="148" priority="151" operator="between">
      <formula>0.1</formula>
      <formula>1.499999</formula>
    </cfRule>
    <cfRule type="cellIs" dxfId="147" priority="155" operator="between">
      <formula>1.5</formula>
      <formula>2.499999</formula>
    </cfRule>
    <cfRule type="cellIs" dxfId="146" priority="152" operator="between">
      <formula>4.5</formula>
      <formula>5</formula>
    </cfRule>
    <cfRule type="cellIs" dxfId="145" priority="154" operator="between">
      <formula>2.5</formula>
      <formula>3.499999</formula>
    </cfRule>
    <cfRule type="cellIs" dxfId="144" priority="153" operator="between">
      <formula>3.5</formula>
      <formula>4.499999</formula>
    </cfRule>
  </conditionalFormatting>
  <conditionalFormatting sqref="U39:Y39">
    <cfRule type="cellIs" dxfId="143" priority="182" operator="between">
      <formula>0.1</formula>
      <formula>1.499999</formula>
    </cfRule>
    <cfRule type="cellIs" dxfId="142" priority="185" operator="between">
      <formula>2.5</formula>
      <formula>3.499999</formula>
    </cfRule>
    <cfRule type="cellIs" dxfId="141" priority="184" operator="between">
      <formula>3.5</formula>
      <formula>4.499999</formula>
    </cfRule>
    <cfRule type="cellIs" dxfId="140" priority="183" operator="between">
      <formula>4.5</formula>
      <formula>5</formula>
    </cfRule>
    <cfRule type="cellIs" dxfId="139" priority="186" operator="between">
      <formula>1.5</formula>
      <formula>2.499999</formula>
    </cfRule>
  </conditionalFormatting>
  <conditionalFormatting sqref="X1:X15 X58:X1048576">
    <cfRule type="cellIs" dxfId="138" priority="744" operator="between">
      <formula>0.1</formula>
      <formula>1.499999</formula>
    </cfRule>
  </conditionalFormatting>
  <conditionalFormatting sqref="X13">
    <cfRule type="cellIs" dxfId="137" priority="761" operator="between">
      <formula>3.5</formula>
      <formula>4.499999</formula>
    </cfRule>
    <cfRule type="cellIs" dxfId="136" priority="763" operator="between">
      <formula>1.5</formula>
      <formula>2.499999</formula>
    </cfRule>
    <cfRule type="cellIs" dxfId="135" priority="762" operator="between">
      <formula>2.5</formula>
      <formula>3.499999</formula>
    </cfRule>
    <cfRule type="cellIs" dxfId="134" priority="760" operator="between">
      <formula>4.5</formula>
      <formula>5</formula>
    </cfRule>
  </conditionalFormatting>
  <conditionalFormatting sqref="X1:Y15 X58:Y1048576">
    <cfRule type="cellIs" dxfId="133" priority="286" operator="between">
      <formula>0.1</formula>
      <formula>1.499999</formula>
    </cfRule>
    <cfRule type="cellIs" dxfId="132" priority="288" operator="between">
      <formula>3.5</formula>
      <formula>4.499999</formula>
    </cfRule>
    <cfRule type="cellIs" dxfId="131" priority="289" operator="between">
      <formula>2.5</formula>
      <formula>3.499999</formula>
    </cfRule>
    <cfRule type="cellIs" dxfId="130" priority="290" operator="between">
      <formula>1.5</formula>
      <formula>2.499999</formula>
    </cfRule>
  </conditionalFormatting>
  <conditionalFormatting sqref="Y1:Y15 Y58:Y1048576">
    <cfRule type="cellIs" dxfId="129" priority="287" operator="between">
      <formula>4.5</formula>
      <formula>5</formula>
    </cfRule>
  </conditionalFormatting>
  <conditionalFormatting sqref="Y1:Y15">
    <cfRule type="cellIs" dxfId="128" priority="292" operator="equal">
      <formula>"Medium"</formula>
    </cfRule>
    <cfRule type="cellIs" dxfId="127" priority="293" operator="equal">
      <formula>"Low"</formula>
    </cfRule>
    <cfRule type="cellIs" dxfId="126" priority="294" operator="equal">
      <formula>"No Impact"</formula>
    </cfRule>
  </conditionalFormatting>
  <conditionalFormatting sqref="H39:H45">
    <cfRule type="cellIs" dxfId="125" priority="111" operator="between">
      <formula>0.1</formula>
      <formula>1.499999</formula>
    </cfRule>
    <cfRule type="cellIs" dxfId="124" priority="112" operator="between">
      <formula>4.5</formula>
      <formula>5</formula>
    </cfRule>
    <cfRule type="cellIs" dxfId="123" priority="113" operator="between">
      <formula>3.5</formula>
      <formula>4.499999</formula>
    </cfRule>
    <cfRule type="cellIs" dxfId="122" priority="114" operator="between">
      <formula>2.5</formula>
      <formula>3.499999</formula>
    </cfRule>
    <cfRule type="cellIs" dxfId="121" priority="115" operator="between">
      <formula>1.5</formula>
      <formula>2.499999</formula>
    </cfRule>
    <cfRule type="cellIs" dxfId="120" priority="116" operator="between">
      <formula>0.1</formula>
      <formula>1.499999</formula>
    </cfRule>
    <cfRule type="cellIs" dxfId="119" priority="117" operator="between">
      <formula>1.5</formula>
      <formula>2.499999</formula>
    </cfRule>
    <cfRule type="cellIs" dxfId="118" priority="118" operator="between">
      <formula>2.5</formula>
      <formula>3.499999</formula>
    </cfRule>
    <cfRule type="cellIs" dxfId="117" priority="119" operator="between">
      <formula>3.5</formula>
      <formula>4.499999</formula>
    </cfRule>
    <cfRule type="cellIs" dxfId="116" priority="120" operator="between">
      <formula>4.5</formula>
      <formula>5</formula>
    </cfRule>
  </conditionalFormatting>
  <conditionalFormatting sqref="L39:L45">
    <cfRule type="cellIs" dxfId="115" priority="101" operator="between">
      <formula>0.1</formula>
      <formula>1.499999</formula>
    </cfRule>
    <cfRule type="cellIs" dxfId="114" priority="102" operator="between">
      <formula>4.5</formula>
      <formula>5</formula>
    </cfRule>
    <cfRule type="cellIs" dxfId="113" priority="103" operator="between">
      <formula>3.5</formula>
      <formula>4.499999</formula>
    </cfRule>
    <cfRule type="cellIs" dxfId="112" priority="104" operator="between">
      <formula>2.5</formula>
      <formula>3.499999</formula>
    </cfRule>
    <cfRule type="cellIs" dxfId="111" priority="105" operator="between">
      <formula>1.5</formula>
      <formula>2.499999</formula>
    </cfRule>
    <cfRule type="cellIs" dxfId="110" priority="106" operator="between">
      <formula>0.1</formula>
      <formula>1.499999</formula>
    </cfRule>
    <cfRule type="cellIs" dxfId="109" priority="107" operator="between">
      <formula>1.5</formula>
      <formula>2.499999</formula>
    </cfRule>
    <cfRule type="cellIs" dxfId="108" priority="108" operator="between">
      <formula>2.5</formula>
      <formula>3.499999</formula>
    </cfRule>
    <cfRule type="cellIs" dxfId="107" priority="109" operator="between">
      <formula>3.5</formula>
      <formula>4.499999</formula>
    </cfRule>
    <cfRule type="cellIs" dxfId="106" priority="110" operator="between">
      <formula>4.5</formula>
      <formula>5</formula>
    </cfRule>
  </conditionalFormatting>
  <conditionalFormatting sqref="P39:P45">
    <cfRule type="cellIs" dxfId="105" priority="91" operator="between">
      <formula>0.1</formula>
      <formula>1.499999</formula>
    </cfRule>
    <cfRule type="cellIs" dxfId="104" priority="92" operator="between">
      <formula>4.5</formula>
      <formula>5</formula>
    </cfRule>
    <cfRule type="cellIs" dxfId="103" priority="93" operator="between">
      <formula>3.5</formula>
      <formula>4.499999</formula>
    </cfRule>
    <cfRule type="cellIs" dxfId="102" priority="94" operator="between">
      <formula>2.5</formula>
      <formula>3.499999</formula>
    </cfRule>
    <cfRule type="cellIs" dxfId="101" priority="95" operator="between">
      <formula>1.5</formula>
      <formula>2.499999</formula>
    </cfRule>
    <cfRule type="cellIs" dxfId="100" priority="96" operator="between">
      <formula>0.1</formula>
      <formula>1.499999</formula>
    </cfRule>
    <cfRule type="cellIs" dxfId="99" priority="97" operator="between">
      <formula>1.5</formula>
      <formula>2.499999</formula>
    </cfRule>
    <cfRule type="cellIs" dxfId="98" priority="98" operator="between">
      <formula>2.5</formula>
      <formula>3.499999</formula>
    </cfRule>
    <cfRule type="cellIs" dxfId="97" priority="99" operator="between">
      <formula>3.5</formula>
      <formula>4.499999</formula>
    </cfRule>
    <cfRule type="cellIs" dxfId="96" priority="100" operator="between">
      <formula>4.5</formula>
      <formula>5</formula>
    </cfRule>
  </conditionalFormatting>
  <conditionalFormatting sqref="T39:T45">
    <cfRule type="cellIs" dxfId="95" priority="81" operator="between">
      <formula>0.1</formula>
      <formula>1.499999</formula>
    </cfRule>
    <cfRule type="cellIs" dxfId="94" priority="82" operator="between">
      <formula>4.5</formula>
      <formula>5</formula>
    </cfRule>
    <cfRule type="cellIs" dxfId="93" priority="83" operator="between">
      <formula>3.5</formula>
      <formula>4.499999</formula>
    </cfRule>
    <cfRule type="cellIs" dxfId="92" priority="84" operator="between">
      <formula>2.5</formula>
      <formula>3.499999</formula>
    </cfRule>
    <cfRule type="cellIs" dxfId="91" priority="85" operator="between">
      <formula>1.5</formula>
      <formula>2.499999</formula>
    </cfRule>
    <cfRule type="cellIs" dxfId="90" priority="86" operator="between">
      <formula>0.1</formula>
      <formula>1.499999</formula>
    </cfRule>
    <cfRule type="cellIs" dxfId="89" priority="87" operator="between">
      <formula>1.5</formula>
      <formula>2.499999</formula>
    </cfRule>
    <cfRule type="cellIs" dxfId="88" priority="88" operator="between">
      <formula>2.5</formula>
      <formula>3.499999</formula>
    </cfRule>
    <cfRule type="cellIs" dxfId="87" priority="89" operator="between">
      <formula>3.5</formula>
      <formula>4.499999</formula>
    </cfRule>
    <cfRule type="cellIs" dxfId="86" priority="90" operator="between">
      <formula>4.5</formula>
      <formula>5</formula>
    </cfRule>
  </conditionalFormatting>
  <conditionalFormatting sqref="H28:H36">
    <cfRule type="cellIs" dxfId="85" priority="71" operator="between">
      <formula>0.1</formula>
      <formula>1.499999</formula>
    </cfRule>
    <cfRule type="cellIs" dxfId="84" priority="72" operator="between">
      <formula>4.5</formula>
      <formula>5</formula>
    </cfRule>
    <cfRule type="cellIs" dxfId="83" priority="73" operator="between">
      <formula>3.5</formula>
      <formula>4.499999</formula>
    </cfRule>
    <cfRule type="cellIs" dxfId="82" priority="74" operator="between">
      <formula>2.5</formula>
      <formula>3.499999</formula>
    </cfRule>
    <cfRule type="cellIs" dxfId="81" priority="75" operator="between">
      <formula>1.5</formula>
      <formula>2.499999</formula>
    </cfRule>
    <cfRule type="cellIs" dxfId="80" priority="76" operator="between">
      <formula>0.1</formula>
      <formula>1.499999</formula>
    </cfRule>
    <cfRule type="cellIs" dxfId="79" priority="77" operator="between">
      <formula>1.5</formula>
      <formula>2.499999</formula>
    </cfRule>
    <cfRule type="cellIs" dxfId="78" priority="78" operator="between">
      <formula>2.5</formula>
      <formula>3.499999</formula>
    </cfRule>
    <cfRule type="cellIs" dxfId="77" priority="79" operator="between">
      <formula>3.5</formula>
      <formula>4.499999</formula>
    </cfRule>
    <cfRule type="cellIs" dxfId="76" priority="80" operator="between">
      <formula>4.5</formula>
      <formula>5</formula>
    </cfRule>
  </conditionalFormatting>
  <conditionalFormatting sqref="L28:L36">
    <cfRule type="cellIs" dxfId="75" priority="61" operator="between">
      <formula>0.1</formula>
      <formula>1.499999</formula>
    </cfRule>
    <cfRule type="cellIs" dxfId="74" priority="62" operator="between">
      <formula>4.5</formula>
      <formula>5</formula>
    </cfRule>
    <cfRule type="cellIs" dxfId="73" priority="63" operator="between">
      <formula>3.5</formula>
      <formula>4.499999</formula>
    </cfRule>
    <cfRule type="cellIs" dxfId="72" priority="64" operator="between">
      <formula>2.5</formula>
      <formula>3.499999</formula>
    </cfRule>
    <cfRule type="cellIs" dxfId="71" priority="65" operator="between">
      <formula>1.5</formula>
      <formula>2.499999</formula>
    </cfRule>
    <cfRule type="cellIs" dxfId="70" priority="66" operator="between">
      <formula>0.1</formula>
      <formula>1.499999</formula>
    </cfRule>
    <cfRule type="cellIs" dxfId="69" priority="67" operator="between">
      <formula>1.5</formula>
      <formula>2.499999</formula>
    </cfRule>
    <cfRule type="cellIs" dxfId="68" priority="68" operator="between">
      <formula>2.5</formula>
      <formula>3.499999</formula>
    </cfRule>
    <cfRule type="cellIs" dxfId="67" priority="69" operator="between">
      <formula>3.5</formula>
      <formula>4.499999</formula>
    </cfRule>
    <cfRule type="cellIs" dxfId="66" priority="70" operator="between">
      <formula>4.5</formula>
      <formula>5</formula>
    </cfRule>
  </conditionalFormatting>
  <conditionalFormatting sqref="P28:P36">
    <cfRule type="cellIs" dxfId="65" priority="51" operator="between">
      <formula>0.1</formula>
      <formula>1.499999</formula>
    </cfRule>
    <cfRule type="cellIs" dxfId="64" priority="52" operator="between">
      <formula>4.5</formula>
      <formula>5</formula>
    </cfRule>
    <cfRule type="cellIs" dxfId="63" priority="53" operator="between">
      <formula>3.5</formula>
      <formula>4.499999</formula>
    </cfRule>
    <cfRule type="cellIs" dxfId="62" priority="54" operator="between">
      <formula>2.5</formula>
      <formula>3.499999</formula>
    </cfRule>
    <cfRule type="cellIs" dxfId="61" priority="55" operator="between">
      <formula>1.5</formula>
      <formula>2.499999</formula>
    </cfRule>
    <cfRule type="cellIs" dxfId="60" priority="56" operator="between">
      <formula>0.1</formula>
      <formula>1.499999</formula>
    </cfRule>
    <cfRule type="cellIs" dxfId="59" priority="57" operator="between">
      <formula>1.5</formula>
      <formula>2.499999</formula>
    </cfRule>
    <cfRule type="cellIs" dxfId="58" priority="58" operator="between">
      <formula>2.5</formula>
      <formula>3.499999</formula>
    </cfRule>
    <cfRule type="cellIs" dxfId="57" priority="59" operator="between">
      <formula>3.5</formula>
      <formula>4.499999</formula>
    </cfRule>
    <cfRule type="cellIs" dxfId="56" priority="60" operator="between">
      <formula>4.5</formula>
      <formula>5</formula>
    </cfRule>
  </conditionalFormatting>
  <conditionalFormatting sqref="T28:T36">
    <cfRule type="cellIs" dxfId="55" priority="41" operator="between">
      <formula>0.1</formula>
      <formula>1.499999</formula>
    </cfRule>
    <cfRule type="cellIs" dxfId="54" priority="42" operator="between">
      <formula>4.5</formula>
      <formula>5</formula>
    </cfRule>
    <cfRule type="cellIs" dxfId="53" priority="43" operator="between">
      <formula>3.5</formula>
      <formula>4.499999</formula>
    </cfRule>
    <cfRule type="cellIs" dxfId="52" priority="44" operator="between">
      <formula>2.5</formula>
      <formula>3.499999</formula>
    </cfRule>
    <cfRule type="cellIs" dxfId="51" priority="45" operator="between">
      <formula>1.5</formula>
      <formula>2.499999</formula>
    </cfRule>
    <cfRule type="cellIs" dxfId="50" priority="46" operator="between">
      <formula>0.1</formula>
      <formula>1.499999</formula>
    </cfRule>
    <cfRule type="cellIs" dxfId="49" priority="47" operator="between">
      <formula>1.5</formula>
      <formula>2.499999</formula>
    </cfRule>
    <cfRule type="cellIs" dxfId="48" priority="48" operator="between">
      <formula>2.5</formula>
      <formula>3.499999</formula>
    </cfRule>
    <cfRule type="cellIs" dxfId="47" priority="49" operator="between">
      <formula>3.5</formula>
      <formula>4.499999</formula>
    </cfRule>
    <cfRule type="cellIs" dxfId="46" priority="50" operator="between">
      <formula>4.5</formula>
      <formula>5</formula>
    </cfRule>
  </conditionalFormatting>
  <conditionalFormatting sqref="H48:H57">
    <cfRule type="cellIs" dxfId="45" priority="31" operator="between">
      <formula>0.1</formula>
      <formula>1.499999</formula>
    </cfRule>
    <cfRule type="cellIs" dxfId="44" priority="32" operator="between">
      <formula>4.5</formula>
      <formula>5</formula>
    </cfRule>
    <cfRule type="cellIs" dxfId="43" priority="33" operator="between">
      <formula>3.5</formula>
      <formula>4.499999</formula>
    </cfRule>
    <cfRule type="cellIs" dxfId="42" priority="34" operator="between">
      <formula>2.5</formula>
      <formula>3.499999</formula>
    </cfRule>
    <cfRule type="cellIs" dxfId="41" priority="35" operator="between">
      <formula>1.5</formula>
      <formula>2.499999</formula>
    </cfRule>
    <cfRule type="cellIs" dxfId="40" priority="36" operator="between">
      <formula>0.1</formula>
      <formula>1.499999</formula>
    </cfRule>
    <cfRule type="cellIs" dxfId="39" priority="37" operator="between">
      <formula>1.5</formula>
      <formula>2.499999</formula>
    </cfRule>
    <cfRule type="cellIs" dxfId="38" priority="38" operator="between">
      <formula>2.5</formula>
      <formula>3.499999</formula>
    </cfRule>
    <cfRule type="cellIs" dxfId="37" priority="39" operator="between">
      <formula>3.5</formula>
      <formula>4.499999</formula>
    </cfRule>
    <cfRule type="cellIs" dxfId="36" priority="40" operator="between">
      <formula>4.5</formula>
      <formula>5</formula>
    </cfRule>
  </conditionalFormatting>
  <conditionalFormatting sqref="L48:L57">
    <cfRule type="cellIs" dxfId="35" priority="21" operator="between">
      <formula>0.1</formula>
      <formula>1.499999</formula>
    </cfRule>
    <cfRule type="cellIs" dxfId="34" priority="22" operator="between">
      <formula>4.5</formula>
      <formula>5</formula>
    </cfRule>
    <cfRule type="cellIs" dxfId="33" priority="23" operator="between">
      <formula>3.5</formula>
      <formula>4.499999</formula>
    </cfRule>
    <cfRule type="cellIs" dxfId="32" priority="24" operator="between">
      <formula>2.5</formula>
      <formula>3.499999</formula>
    </cfRule>
    <cfRule type="cellIs" dxfId="31" priority="25" operator="between">
      <formula>1.5</formula>
      <formula>2.499999</formula>
    </cfRule>
    <cfRule type="cellIs" dxfId="30" priority="26" operator="between">
      <formula>0.1</formula>
      <formula>1.499999</formula>
    </cfRule>
    <cfRule type="cellIs" dxfId="29" priority="27" operator="between">
      <formula>1.5</formula>
      <formula>2.499999</formula>
    </cfRule>
    <cfRule type="cellIs" dxfId="28" priority="28" operator="between">
      <formula>2.5</formula>
      <formula>3.499999</formula>
    </cfRule>
    <cfRule type="cellIs" dxfId="27" priority="29" operator="between">
      <formula>3.5</formula>
      <formula>4.499999</formula>
    </cfRule>
    <cfRule type="cellIs" dxfId="26" priority="30" operator="between">
      <formula>4.5</formula>
      <formula>5</formula>
    </cfRule>
  </conditionalFormatting>
  <conditionalFormatting sqref="P48:P57">
    <cfRule type="cellIs" dxfId="25" priority="11" operator="between">
      <formula>0.1</formula>
      <formula>1.499999</formula>
    </cfRule>
    <cfRule type="cellIs" dxfId="24" priority="12" operator="between">
      <formula>4.5</formula>
      <formula>5</formula>
    </cfRule>
    <cfRule type="cellIs" dxfId="23" priority="13" operator="between">
      <formula>3.5</formula>
      <formula>4.499999</formula>
    </cfRule>
    <cfRule type="cellIs" dxfId="22" priority="14" operator="between">
      <formula>2.5</formula>
      <formula>3.499999</formula>
    </cfRule>
    <cfRule type="cellIs" dxfId="21" priority="15" operator="between">
      <formula>1.5</formula>
      <formula>2.499999</formula>
    </cfRule>
    <cfRule type="cellIs" dxfId="20" priority="16" operator="between">
      <formula>0.1</formula>
      <formula>1.499999</formula>
    </cfRule>
    <cfRule type="cellIs" dxfId="19" priority="17" operator="between">
      <formula>1.5</formula>
      <formula>2.499999</formula>
    </cfRule>
    <cfRule type="cellIs" dxfId="18" priority="18" operator="between">
      <formula>2.5</formula>
      <formula>3.499999</formula>
    </cfRule>
    <cfRule type="cellIs" dxfId="17" priority="19" operator="between">
      <formula>3.5</formula>
      <formula>4.499999</formula>
    </cfRule>
    <cfRule type="cellIs" dxfId="16" priority="20" operator="between">
      <formula>4.5</formula>
      <formula>5</formula>
    </cfRule>
  </conditionalFormatting>
  <conditionalFormatting sqref="T48:T57">
    <cfRule type="cellIs" dxfId="15" priority="1" operator="between">
      <formula>0.1</formula>
      <formula>1.499999</formula>
    </cfRule>
    <cfRule type="cellIs" dxfId="14" priority="2" operator="between">
      <formula>4.5</formula>
      <formula>5</formula>
    </cfRule>
    <cfRule type="cellIs" dxfId="13" priority="3" operator="between">
      <formula>3.5</formula>
      <formula>4.499999</formula>
    </cfRule>
    <cfRule type="cellIs" dxfId="12" priority="4" operator="between">
      <formula>2.5</formula>
      <formula>3.499999</formula>
    </cfRule>
    <cfRule type="cellIs" dxfId="11" priority="5" operator="between">
      <formula>1.5</formula>
      <formula>2.499999</formula>
    </cfRule>
    <cfRule type="cellIs" dxfId="10" priority="6" operator="between">
      <formula>0.1</formula>
      <formula>1.499999</formula>
    </cfRule>
    <cfRule type="cellIs" dxfId="9" priority="7" operator="between">
      <formula>1.5</formula>
      <formula>2.499999</formula>
    </cfRule>
    <cfRule type="cellIs" dxfId="8" priority="8" operator="between">
      <formula>2.5</formula>
      <formula>3.499999</formula>
    </cfRule>
    <cfRule type="cellIs" dxfId="7" priority="9" operator="between">
      <formula>3.5</formula>
      <formula>4.499999</formula>
    </cfRule>
    <cfRule type="cellIs" dxfId="6" priority="10" operator="between">
      <formula>4.5</formula>
      <formula>5</formula>
    </cfRule>
  </conditionalFormatting>
  <pageMargins left="0.7" right="0.7" top="0.75" bottom="0.75" header="0.3" footer="0.3"/>
  <pageSetup paperSize="3" scale="2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66F1240D-A3EC-40FB-9CA6-94C34557F3F4}">
          <x14:formula1>
            <xm:f>'Ranking Input Table'!$C$5:$C$8</xm:f>
          </x14:formula1>
          <xm:sqref>L13:L15 P39:P45 T39:T45 P18:P25 D48:D57 D39:D45 D28:D36 D18:D25 D13:D15 P13:P15 T13:T15 H13:H15 L18:L25 H18:H25 T18:T25 P48:P57 L28:L36 H28:H36 T28:T36 P28:P36 H39:H45 H48:H57 L48:L57 L39:L45 T48:T57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32C3-F526-484D-9561-DCBF0B14872A}">
  <dimension ref="B4:C8"/>
  <sheetViews>
    <sheetView workbookViewId="0">
      <selection activeCell="C6" sqref="C6"/>
    </sheetView>
  </sheetViews>
  <sheetFormatPr defaultRowHeight="14.45"/>
  <cols>
    <col min="2" max="2" width="11.7109375" customWidth="1"/>
    <col min="3" max="3" width="22" customWidth="1"/>
  </cols>
  <sheetData>
    <row r="4" spans="2:3" ht="17.45" thickBot="1">
      <c r="B4" s="17" t="s">
        <v>60</v>
      </c>
      <c r="C4" s="18" t="s">
        <v>61</v>
      </c>
    </row>
    <row r="5" spans="2:3" ht="17.45" thickBot="1">
      <c r="B5" s="20">
        <v>0</v>
      </c>
      <c r="C5" s="21" t="s">
        <v>62</v>
      </c>
    </row>
    <row r="6" spans="2:3" ht="17.45" thickBot="1">
      <c r="B6" s="19">
        <v>1</v>
      </c>
      <c r="C6" s="22" t="s">
        <v>63</v>
      </c>
    </row>
    <row r="7" spans="2:3" ht="17.45" thickBot="1">
      <c r="B7" s="19">
        <v>2</v>
      </c>
      <c r="C7" s="23" t="s">
        <v>64</v>
      </c>
    </row>
    <row r="8" spans="2:3" ht="17.45" thickBot="1">
      <c r="B8" s="19">
        <v>3</v>
      </c>
      <c r="C8" s="24" t="s">
        <v>65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d7ba74-5b3c-45ff-b3d4-8d3b26237a77">
      <Terms xmlns="http://schemas.microsoft.com/office/infopath/2007/PartnerControls"/>
    </lcf76f155ced4ddcb4097134ff3c332f>
    <TaxCatchAll xmlns="5dd4e7e6-d538-4020-a288-c39af41a7e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64B953C797BC429C1488C33F9FBC3E" ma:contentTypeVersion="16" ma:contentTypeDescription="Create a new document." ma:contentTypeScope="" ma:versionID="8f355604f51fa4edce537964a014d4a8">
  <xsd:schema xmlns:xsd="http://www.w3.org/2001/XMLSchema" xmlns:xs="http://www.w3.org/2001/XMLSchema" xmlns:p="http://schemas.microsoft.com/office/2006/metadata/properties" xmlns:ns2="ead7ba74-5b3c-45ff-b3d4-8d3b26237a77" xmlns:ns3="5dd4e7e6-d538-4020-a288-c39af41a7e7b" targetNamespace="http://schemas.microsoft.com/office/2006/metadata/properties" ma:root="true" ma:fieldsID="97358cd97104d7ab1556f3e842ef7845" ns2:_="" ns3:_="">
    <xsd:import namespace="ead7ba74-5b3c-45ff-b3d4-8d3b26237a77"/>
    <xsd:import namespace="5dd4e7e6-d538-4020-a288-c39af41a7e7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7ba74-5b3c-45ff-b3d4-8d3b26237a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d4e7e6-d538-4020-a288-c39af41a7e7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2ecce7a-b5f4-4297-8149-d6674fc2025e}" ma:internalName="TaxCatchAll" ma:showField="CatchAllData" ma:web="5dd4e7e6-d538-4020-a288-c39af41a7e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3EEBA3-DF91-4053-B73F-5A1AD57EA2A5}"/>
</file>

<file path=customXml/itemProps2.xml><?xml version="1.0" encoding="utf-8"?>
<ds:datastoreItem xmlns:ds="http://schemas.openxmlformats.org/officeDocument/2006/customXml" ds:itemID="{8EB0A861-98F0-4AEE-A960-AE5B58E1869B}"/>
</file>

<file path=customXml/itemProps3.xml><?xml version="1.0" encoding="utf-8"?>
<ds:datastoreItem xmlns:ds="http://schemas.openxmlformats.org/officeDocument/2006/customXml" ds:itemID="{E2619D66-E08A-437F-A156-5830CE608D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Fruchtman</dc:creator>
  <cp:keywords/>
  <dc:description/>
  <cp:lastModifiedBy/>
  <cp:revision/>
  <dcterms:created xsi:type="dcterms:W3CDTF">2025-01-15T15:35:36Z</dcterms:created>
  <dcterms:modified xsi:type="dcterms:W3CDTF">2025-12-17T18:46:10Z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0x010100F664B953C797BC429C1488C33F9FBC3E</vt:lpwstr>
  </property>
  <property fmtid="{D5CDD505-2E9C-101B-9397-08002B2CF9AE}" pid="3" name="MediaServiceImageTags">
    <vt:lpwstr/>
  </property>
  <property fmtid="{D5CDD505-2E9C-101B-9397-08002B2CF9AE}" pid="4" name="Order">
    <vt:r8>342400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